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7022"/>
  <workbookPr showInkAnnotation="0" autoCompressPictures="0"/>
  <bookViews>
    <workbookView xWindow="0" yWindow="0" windowWidth="25600" windowHeight="13940"/>
  </bookViews>
  <sheets>
    <sheet name="Survey" sheetId="2" r:id="rId1"/>
    <sheet name="Graph Data Sheet" sheetId="3" r:id="rId2"/>
    <sheet name="SWOT- XY" sheetId="11" r:id="rId3"/>
    <sheet name="SWOT- Bar Chart" sheetId="7" r:id="rId4"/>
    <sheet name="SWOT- Radar Chart" sheetId="8" r:id="rId5"/>
    <sheet name="Drawing Example" sheetId="5" r:id="rId6"/>
    <sheet name="Recommendations List" sheetId="6" r:id="rId7"/>
  </sheets>
  <definedNames>
    <definedName name="_xlnm.Print_Area" localSheetId="6">'Recommendations List'!$B$1:$E$34</definedName>
    <definedName name="_xlnm.Print_Titles" localSheetId="6">'Recommendations List'!$1:$3</definedName>
    <definedName name="_xlnm.Print_Titles" localSheetId="0">Survey!$1:$11</definedName>
    <definedName name="Z_840C66E9_0D2A_496F_ACBF_5E17391972DA_.wvu.PrintTitles" localSheetId="0" hidden="1">Survey!$9:$11</definedName>
  </definedNames>
  <calcPr calcId="140001" concurrentCalc="0"/>
  <customWorkbookViews>
    <customWorkbookView name="SFong - Personal View" guid="{840C66E9-0D2A-496F-ACBF-5E17391972DA}" mergeInterval="0" personalView="1" maximized="1" windowWidth="1020" windowHeight="577" activeSheetId="3"/>
  </customWorkbookViews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8" i="6" l="1"/>
  <c r="B9" i="6"/>
  <c r="B10" i="6"/>
  <c r="B11" i="6"/>
  <c r="B12" i="6"/>
  <c r="B13" i="6"/>
  <c r="B14" i="6"/>
  <c r="A14" i="2"/>
  <c r="A15" i="2"/>
  <c r="A16" i="2"/>
  <c r="A17" i="2"/>
  <c r="A18" i="2"/>
  <c r="A19" i="2"/>
  <c r="A20" i="2"/>
  <c r="A21" i="2"/>
  <c r="A22" i="2"/>
  <c r="A23" i="2"/>
  <c r="A24" i="2"/>
  <c r="A28" i="2"/>
  <c r="A29" i="2"/>
  <c r="A30" i="2"/>
  <c r="A31" i="2"/>
  <c r="A32" i="2"/>
  <c r="A33" i="2"/>
  <c r="A34" i="2"/>
  <c r="A35" i="2"/>
  <c r="A36" i="2"/>
  <c r="A37" i="2"/>
  <c r="A41" i="2"/>
  <c r="A42" i="2"/>
  <c r="A43" i="2"/>
  <c r="A44" i="2"/>
  <c r="A45" i="2"/>
  <c r="A46" i="2"/>
  <c r="A47" i="2"/>
  <c r="A48" i="2"/>
  <c r="A49" i="2"/>
  <c r="A50" i="2"/>
  <c r="A54" i="2"/>
  <c r="A57" i="2"/>
  <c r="A58" i="2"/>
  <c r="A59" i="2"/>
  <c r="A60" i="2"/>
  <c r="A61" i="2"/>
  <c r="A62" i="2"/>
  <c r="A63" i="2"/>
  <c r="A64" i="2"/>
  <c r="A68" i="2"/>
  <c r="A69" i="2"/>
  <c r="A70" i="2"/>
  <c r="A71" i="2"/>
  <c r="A72" i="2"/>
  <c r="A73" i="2"/>
  <c r="A77" i="2"/>
  <c r="A78" i="2"/>
  <c r="A79" i="2"/>
  <c r="A80" i="2"/>
  <c r="A81" i="2"/>
  <c r="A82" i="2"/>
  <c r="A86" i="2"/>
  <c r="A87" i="2"/>
  <c r="A88" i="2"/>
  <c r="A89" i="2"/>
  <c r="A90" i="2"/>
  <c r="A91" i="2"/>
  <c r="A92" i="2"/>
  <c r="A96" i="2"/>
  <c r="A97" i="2"/>
  <c r="A98" i="2"/>
  <c r="A99" i="2"/>
  <c r="A100" i="2"/>
  <c r="A101" i="2"/>
  <c r="A102" i="2"/>
  <c r="A103" i="2"/>
  <c r="A107" i="2"/>
  <c r="A108" i="2"/>
  <c r="A109" i="2"/>
  <c r="A113" i="2"/>
  <c r="A114" i="2"/>
  <c r="A115" i="2"/>
  <c r="A116" i="2"/>
  <c r="A117" i="2"/>
  <c r="A118" i="2"/>
  <c r="A119" i="2"/>
  <c r="A120" i="2"/>
  <c r="A121" i="2"/>
  <c r="K135" i="2"/>
  <c r="I135" i="2"/>
  <c r="G135" i="2"/>
  <c r="E135" i="2"/>
  <c r="A125" i="2"/>
  <c r="A126" i="2"/>
  <c r="A127" i="2"/>
  <c r="A128" i="2"/>
  <c r="A129" i="2"/>
  <c r="A130" i="2"/>
  <c r="A131" i="2"/>
  <c r="A132" i="2"/>
  <c r="A133" i="2"/>
  <c r="A134" i="2"/>
  <c r="L10" i="2"/>
  <c r="I65" i="2"/>
  <c r="I74" i="2"/>
  <c r="I83" i="2"/>
  <c r="I110" i="2"/>
  <c r="I122" i="2"/>
  <c r="I38" i="2"/>
  <c r="I25" i="2"/>
  <c r="I51" i="2"/>
  <c r="I93" i="2"/>
  <c r="I104" i="2"/>
  <c r="I139" i="2"/>
  <c r="D5" i="3"/>
  <c r="K65" i="2"/>
  <c r="K74" i="2"/>
  <c r="K83" i="2"/>
  <c r="K110" i="2"/>
  <c r="K122" i="2"/>
  <c r="K38" i="2"/>
  <c r="K25" i="2"/>
  <c r="K51" i="2"/>
  <c r="K93" i="2"/>
  <c r="K104" i="2"/>
  <c r="K139" i="2"/>
  <c r="E5" i="3"/>
  <c r="C11" i="3"/>
  <c r="E65" i="2"/>
  <c r="E122" i="2"/>
  <c r="E38" i="2"/>
  <c r="E25" i="2"/>
  <c r="E51" i="2"/>
  <c r="E74" i="2"/>
  <c r="E83" i="2"/>
  <c r="E93" i="2"/>
  <c r="E104" i="2"/>
  <c r="E110" i="2"/>
  <c r="E139" i="2"/>
  <c r="B5" i="3"/>
  <c r="G65" i="2"/>
  <c r="G122" i="2"/>
  <c r="G38" i="2"/>
  <c r="G25" i="2"/>
  <c r="G51" i="2"/>
  <c r="G74" i="2"/>
  <c r="G83" i="2"/>
  <c r="G93" i="2"/>
  <c r="G104" i="2"/>
  <c r="G110" i="2"/>
  <c r="G139" i="2"/>
  <c r="C5" i="3"/>
  <c r="B11" i="3"/>
  <c r="C17" i="3"/>
  <c r="E17" i="3"/>
  <c r="D17" i="3"/>
  <c r="C4" i="3"/>
  <c r="D16" i="3"/>
  <c r="D4" i="3"/>
  <c r="C16" i="3"/>
  <c r="E4" i="3"/>
  <c r="E16" i="3"/>
  <c r="B17" i="3"/>
  <c r="B4" i="3"/>
  <c r="B16" i="3"/>
  <c r="B21" i="6"/>
  <c r="B22" i="6"/>
  <c r="B23" i="6"/>
  <c r="B24" i="6"/>
  <c r="B25" i="6"/>
  <c r="B26" i="6"/>
  <c r="B27" i="6"/>
  <c r="B28" i="6"/>
  <c r="B29" i="6"/>
  <c r="B30" i="6"/>
  <c r="L6" i="2"/>
</calcChain>
</file>

<file path=xl/comments1.xml><?xml version="1.0" encoding="utf-8"?>
<comments xmlns="http://schemas.openxmlformats.org/spreadsheetml/2006/main">
  <authors>
    <author>SFong</author>
  </authors>
  <commentList>
    <comment ref="B99" authorId="0">
      <text>
        <r>
          <rPr>
            <b/>
            <sz val="8"/>
            <color indexed="81"/>
            <rFont val="Tahoma"/>
          </rPr>
          <t>SFong:</t>
        </r>
        <r>
          <rPr>
            <sz val="8"/>
            <color indexed="81"/>
            <rFont val="Tahoma"/>
          </rPr>
          <t xml:space="preserve">
Speaks to mezzanine capital?</t>
        </r>
      </text>
    </comment>
    <comment ref="B115" authorId="0">
      <text>
        <r>
          <rPr>
            <b/>
            <sz val="11"/>
            <color indexed="81"/>
            <rFont val="Tahoma"/>
            <family val="2"/>
          </rPr>
          <t>Flucuating Sales:</t>
        </r>
        <r>
          <rPr>
            <sz val="11"/>
            <color indexed="81"/>
            <rFont val="Tahoma"/>
            <family val="2"/>
          </rPr>
          <t xml:space="preserve">
Channel stuffing possibility by sales staff to obtain quota and/or bonus</t>
        </r>
      </text>
    </comment>
  </commentList>
</comments>
</file>

<file path=xl/sharedStrings.xml><?xml version="1.0" encoding="utf-8"?>
<sst xmlns="http://schemas.openxmlformats.org/spreadsheetml/2006/main" count="244" uniqueCount="154">
  <si>
    <t>Accounting Reports</t>
  </si>
  <si>
    <t>Financial Tools</t>
  </si>
  <si>
    <t>Accounting Staff</t>
  </si>
  <si>
    <t>Cash Management</t>
  </si>
  <si>
    <t>Banking Facility</t>
  </si>
  <si>
    <t>Liquidity</t>
  </si>
  <si>
    <t>Leverage / Risk</t>
  </si>
  <si>
    <t>CPA Firm</t>
  </si>
  <si>
    <t>Profitability</t>
  </si>
  <si>
    <t>Strength</t>
  </si>
  <si>
    <t>Weakness</t>
  </si>
  <si>
    <t>Opportunity</t>
  </si>
  <si>
    <t>Threat</t>
  </si>
  <si>
    <t>[Yes / No]</t>
  </si>
  <si>
    <t>Sub-Total</t>
  </si>
  <si>
    <t>GRAND TOTAL</t>
  </si>
  <si>
    <t>Do you currently get monthly financial statements within 10 business days after end of month?</t>
  </si>
  <si>
    <t>Do you have or use Income Statement Projections?</t>
  </si>
  <si>
    <t>Do you have or use Balance Sheet Projections?</t>
  </si>
  <si>
    <t>Do you have or use Cash Flow Projections?</t>
  </si>
  <si>
    <t>Do you currently have an annual budgeting process to project sales, expenses and profits?</t>
  </si>
  <si>
    <t>Do you have or use a Financial Ratio Analysis Report (i.e. R-Series Rpt)?</t>
  </si>
  <si>
    <t>Do you currently analyze the profitability of your customers by segment?</t>
  </si>
  <si>
    <t>Do you have or use a financial/operational dashboard report to manage your business (ie Flash Rpt)?</t>
  </si>
  <si>
    <t>Do you currently review your monthly financial performance against projected performance?</t>
  </si>
  <si>
    <t>Does your bank charge you regularly Non Sufficient Funds (NSF) fees?</t>
  </si>
  <si>
    <t>Do you currently use a bank lock box?</t>
  </si>
  <si>
    <t>Do you currently use a sweep account?</t>
  </si>
  <si>
    <t>Do you currently engage the services of a CPA firm for a periodic review or audit of your financials?</t>
  </si>
  <si>
    <t>Do you face cash shortage(s) when your financial statements show your firm to be profitable?</t>
  </si>
  <si>
    <t>Is your accounting software able to provide the reports you need?</t>
  </si>
  <si>
    <t>Do your financial records indicate that your firm's profitability is decreasing?</t>
  </si>
  <si>
    <t>Is it always a challenge to meet payroll?</t>
  </si>
  <si>
    <t>Do your financial records indicate net income margin of less than 3%</t>
  </si>
  <si>
    <t>Do you currently measure your firm by EBITDA?</t>
  </si>
  <si>
    <t>Is your accounting staff responsible for filing state tax returns for your multi-state operations?</t>
  </si>
  <si>
    <t>Do you periodically conduct a breakeven analysis of your company?</t>
  </si>
  <si>
    <t>Are your sales overly dependent on a single or a small number of customers?</t>
  </si>
  <si>
    <t>Are your sales overly dependent on a single or a small number of suppliers?</t>
  </si>
  <si>
    <t>Do you currently have a lot of old, unmoveable inventory?</t>
  </si>
  <si>
    <t>Has your accounting staff experienced high turnover?</t>
  </si>
  <si>
    <t>Are you overinvested in your company and would like to reduce your equity exposure?</t>
  </si>
  <si>
    <t>Do you currently have relationships with more than one bank?</t>
  </si>
  <si>
    <t>Operations</t>
  </si>
  <si>
    <t>Do you use KPI's to measure and manage your business and drive finacial results?</t>
  </si>
  <si>
    <t>Do you benchmark your staff against a set of expectations and follow-thru on reviewing results?</t>
  </si>
  <si>
    <t>Does Overtime Pay constitute a large and/or expanding portion of your cost structure?</t>
  </si>
  <si>
    <t>Do you track overtime for your staff?</t>
  </si>
  <si>
    <t>Do you track revenue on a per employee basis?</t>
  </si>
  <si>
    <t>Are healthcare costs increasing?  When was the last time you shopped around?</t>
  </si>
  <si>
    <t>Are insurance costs increasing?  When was the last time you shopped around?</t>
  </si>
  <si>
    <t>Does you acct software provide reports at the Gross Margin level for Region, SKU, Product, Prod Grp, etc?</t>
  </si>
  <si>
    <t>Do you know how much it costs you to sell/service each Product Item (Group), Invoice Size?</t>
  </si>
  <si>
    <t>Are you having to stretch payables to ensure adequate cash availability?</t>
  </si>
  <si>
    <t>Do you need your software to provide P&amp;L information by region, product group, department, etc?</t>
  </si>
  <si>
    <t>Are you now or in the future looking to prepare your company for sale or partial sale to strategic buyer?</t>
  </si>
  <si>
    <t>Is your accounting staff being stretched too thin?  How do you know?</t>
  </si>
  <si>
    <t>Is your accounting staff so busy producing reports and financials that no analysis is being done?</t>
  </si>
  <si>
    <t>Comment</t>
  </si>
  <si>
    <t>SCFO FINANCIAL SWOT ANALYSIS</t>
  </si>
  <si>
    <t>S</t>
  </si>
  <si>
    <t>W</t>
  </si>
  <si>
    <t>O</t>
  </si>
  <si>
    <t>T</t>
  </si>
  <si>
    <t>Company:</t>
  </si>
  <si>
    <t>Date:</t>
  </si>
  <si>
    <t>Accounting Systems</t>
  </si>
  <si>
    <t>If you operate multiple companies or departments, do you have consolidated financial statements?</t>
  </si>
  <si>
    <t>Are the Financial Statements accurate?</t>
  </si>
  <si>
    <t>Do you have more than ten (10) audit adjustments at year end?</t>
  </si>
  <si>
    <t>How many FTE's per $1 million in revenue do you have in your accounting function? (include non-accountants)</t>
  </si>
  <si>
    <t>Do you have a CFO on staff?</t>
  </si>
  <si>
    <t>How often do you revise your projections for changing market conditions?</t>
  </si>
  <si>
    <t>Do you currently invoice your customer within 1 business day of providing services or product?</t>
  </si>
  <si>
    <t>Are you maxing out on your borrowing availability with your LOC?</t>
  </si>
  <si>
    <t>Is your DSO increasing or decreasing?</t>
  </si>
  <si>
    <t>Is your Debt/Equity ratio in excess of 2 to 1?</t>
  </si>
  <si>
    <t>Do you have succession plans in the event of accidents?</t>
  </si>
  <si>
    <t>Are your operations staff/mgmt incentivized in line with certain productivity measures?</t>
  </si>
  <si>
    <t>Are Sales &amp; COS broken out along business segments?</t>
  </si>
  <si>
    <t>Are Sales lumped into one line item on the Income Statement?</t>
  </si>
  <si>
    <t>When you walk into the accounting department, do you see paperwork piled everywhere? Disorganized?</t>
  </si>
  <si>
    <t>Do you have the most current version of your accounting software?</t>
  </si>
  <si>
    <t>Do you monitor your book cash balance on a daily basis? (Daily Cash Report?)</t>
  </si>
  <si>
    <t>Are you sending your customers monthly A/R statements?</t>
  </si>
  <si>
    <t>Do you have a bank account just for depositing payroll and minimize risk?</t>
  </si>
  <si>
    <t>Are you postponing investing in your company due to cash constraints?</t>
  </si>
  <si>
    <t>Are you near or out of compliance with your loan convenants?</t>
  </si>
  <si>
    <t>Do you outsource the payroll function? PEO?</t>
  </si>
  <si>
    <t>Does the owner or management receive banks statements unopened? (Segregation of duties)</t>
  </si>
  <si>
    <t>Is your bank flexible in increasing your borrowing capacity or covenants?</t>
  </si>
  <si>
    <t>What % of your receivables are over 90 days?</t>
  </si>
  <si>
    <t>x</t>
  </si>
  <si>
    <t>Annual Growth Trends ($)</t>
  </si>
  <si>
    <t>Deliverables</t>
  </si>
  <si>
    <t>Recommendation</t>
  </si>
  <si>
    <t>Status</t>
  </si>
  <si>
    <t>Assigned 
Resource</t>
  </si>
  <si>
    <t>Projections</t>
  </si>
  <si>
    <t>R-Series Report</t>
  </si>
  <si>
    <t>Done</t>
  </si>
  <si>
    <t>Flux Analysis</t>
  </si>
  <si>
    <t>Flash Rpt</t>
  </si>
  <si>
    <t>Haven't Started</t>
  </si>
  <si>
    <t>New Pricing Methodology</t>
  </si>
  <si>
    <t>1.  Completed Pricing Analysis
2.  Need to Complete Segmentation Analysis</t>
  </si>
  <si>
    <t>Minimum Order Amounts</t>
  </si>
  <si>
    <t>1.  Need to Complete Segmentation Analysis</t>
  </si>
  <si>
    <t>Presentation of Recommendations</t>
  </si>
  <si>
    <t>Activity Based Costing</t>
  </si>
  <si>
    <t>Passed information to Jklvac</t>
  </si>
  <si>
    <t>Action Plan</t>
  </si>
  <si>
    <t>Machinists' Labor Rate Analysis</t>
  </si>
  <si>
    <t>Segmentation Analysis-  Product Family</t>
  </si>
  <si>
    <t>Waiting on Client Info</t>
  </si>
  <si>
    <t>Segmentation Analysis-  Customer</t>
  </si>
  <si>
    <t>Segmentation Analysis-  Minimum Order Amounts</t>
  </si>
  <si>
    <t>New Compensation Plan- Supervisors</t>
  </si>
  <si>
    <t>New Compensation Plan- Sales Staff</t>
  </si>
  <si>
    <t>New Compensation Plan- Machinists</t>
  </si>
  <si>
    <t>Need to Interview Client for Sales Projections</t>
  </si>
  <si>
    <t>SWOT Bar Chart</t>
  </si>
  <si>
    <t>Str/Wk</t>
  </si>
  <si>
    <t>Opp/Threat</t>
  </si>
  <si>
    <t>Radar Chart</t>
  </si>
  <si>
    <t>Scatter Chart</t>
  </si>
  <si>
    <t>How many credit memos do you issue per month on average? (% of sales?)</t>
  </si>
  <si>
    <t>Does your company need a controller (full or part-time) who is monitoring your firm's cash receipts and disbursements?</t>
  </si>
  <si>
    <t>Do you project your Bank Compliance Status?  Would this increase your bank's confidence in your operations?</t>
  </si>
  <si>
    <t>Is your bank delaying the decision to grant you extra financing for a loan or credit?</t>
  </si>
  <si>
    <t>Have you reviewed your business structure for the best tax advantage?</t>
  </si>
  <si>
    <t>Is your company planning a milestone event (i.e. new plant, raising funds, equity share)?  What are the legal ramifications?</t>
  </si>
  <si>
    <t>Do you have an exit strategy?</t>
  </si>
  <si>
    <t>Could your business survive if you lost all of your critical data?  Do you have a back-up solution?</t>
  </si>
  <si>
    <t>Who do you turn to for HR problems?  Where do you keep your I9 forms?</t>
  </si>
  <si>
    <t>Are you contemplating a 401k plan for your company?  Do you have a 3rd party administrator?</t>
  </si>
  <si>
    <t>As the CEO, do you have a coach/confidant to turn to for help in becoming a better leader for your organization?</t>
  </si>
  <si>
    <t>Does operations input info on a real-time basis into the accounting system? (Ex:  new inventory)</t>
  </si>
  <si>
    <t>Do sales fluctuate or spike at the close of the quarter or fiscal year?</t>
  </si>
  <si>
    <t>How is property tax handled currently?  What % of book valued is rendered?</t>
  </si>
  <si>
    <t>Do you have adequate segregation of duties?</t>
  </si>
  <si>
    <t>Do you have sufficient detail for COGS on the P&amp;L Statment?</t>
  </si>
  <si>
    <t>Does the Owner/Entrepreneur receive &amp; review the bank statement unopened?</t>
  </si>
  <si>
    <t>Do you use job costing to track project profitability?</t>
  </si>
  <si>
    <r>
      <t>Weakness</t>
    </r>
    <r>
      <rPr>
        <sz val="12"/>
        <rFont val="Arial"/>
      </rPr>
      <t xml:space="preserve">  - </t>
    </r>
    <r>
      <rPr>
        <b/>
        <sz val="12"/>
        <color indexed="10"/>
        <rFont val="Arial"/>
        <family val="2"/>
      </rPr>
      <t>Embedded organizational attributes</t>
    </r>
    <r>
      <rPr>
        <sz val="12"/>
        <rFont val="Arial"/>
      </rPr>
      <t xml:space="preserve"> that </t>
    </r>
    <r>
      <rPr>
        <sz val="12"/>
        <rFont val="Arial"/>
      </rPr>
      <t>decrease</t>
    </r>
    <r>
      <rPr>
        <b/>
        <sz val="12"/>
        <color indexed="10"/>
        <rFont val="Arial"/>
        <family val="2"/>
      </rPr>
      <t xml:space="preserve"> </t>
    </r>
    <r>
      <rPr>
        <sz val="12"/>
        <rFont val="Arial"/>
      </rPr>
      <t>Profts &amp; Cash Flow</t>
    </r>
  </si>
  <si>
    <r>
      <t>Strength</t>
    </r>
    <r>
      <rPr>
        <sz val="12"/>
        <rFont val="Arial"/>
      </rPr>
      <t xml:space="preserve">   - </t>
    </r>
    <r>
      <rPr>
        <b/>
        <sz val="12"/>
        <color indexed="10"/>
        <rFont val="Arial"/>
        <family val="2"/>
      </rPr>
      <t>Embedded organizational attributes</t>
    </r>
    <r>
      <rPr>
        <sz val="12"/>
        <rFont val="Arial"/>
      </rPr>
      <t xml:space="preserve"> that can</t>
    </r>
    <r>
      <rPr>
        <sz val="12"/>
        <rFont val="Arial"/>
      </rPr>
      <t xml:space="preserve"> increase</t>
    </r>
    <r>
      <rPr>
        <sz val="12"/>
        <rFont val="Arial"/>
      </rPr>
      <t xml:space="preserve"> Profts &amp; Cash Flow</t>
    </r>
  </si>
  <si>
    <r>
      <t>Opportunity</t>
    </r>
    <r>
      <rPr>
        <sz val="12"/>
        <rFont val="Arial"/>
      </rPr>
      <t xml:space="preserve">  - </t>
    </r>
    <r>
      <rPr>
        <b/>
        <sz val="12"/>
        <color indexed="12"/>
        <rFont val="Arial"/>
        <family val="2"/>
      </rPr>
      <t>External conditions, factors, resources</t>
    </r>
    <r>
      <rPr>
        <sz val="12"/>
        <rFont val="Arial"/>
      </rPr>
      <t xml:space="preserve"> that can help increase Profits &amp; Cash Flow</t>
    </r>
  </si>
  <si>
    <r>
      <t>Threat</t>
    </r>
    <r>
      <rPr>
        <sz val="12"/>
        <rFont val="Arial"/>
      </rPr>
      <t xml:space="preserve">  - </t>
    </r>
    <r>
      <rPr>
        <b/>
        <sz val="12"/>
        <color indexed="12"/>
        <rFont val="Arial"/>
        <family val="2"/>
      </rPr>
      <t>External conditions, factors, resources</t>
    </r>
    <r>
      <rPr>
        <sz val="12"/>
        <rFont val="Arial"/>
      </rPr>
      <t xml:space="preserve"> that can help decrease Profits &amp; Cash Flow</t>
    </r>
  </si>
  <si>
    <t>Question</t>
  </si>
  <si>
    <t>ACME Inc. Action Plan</t>
  </si>
  <si>
    <t/>
  </si>
  <si>
    <t>Drawing Example</t>
  </si>
  <si>
    <t>Graph Data Sheet</t>
  </si>
  <si>
    <t>Survey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</si>
</sst>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0"/>
      <name val="Arial"/>
    </font>
    <font>
      <sz val="8"/>
      <name val="Arial"/>
    </font>
    <font>
      <b/>
      <sz val="12"/>
      <name val="Arial"/>
      <family val="2"/>
    </font>
    <font>
      <b/>
      <sz val="11"/>
      <name val="Arial"/>
      <family val="2"/>
    </font>
    <font>
      <b/>
      <sz val="12"/>
      <color indexed="10"/>
      <name val="Arial"/>
      <family val="2"/>
    </font>
    <font>
      <sz val="8"/>
      <color indexed="81"/>
      <name val="Tahoma"/>
    </font>
    <font>
      <b/>
      <sz val="8"/>
      <color indexed="81"/>
      <name val="Tahoma"/>
    </font>
    <font>
      <b/>
      <sz val="18"/>
      <name val="Arial"/>
      <family val="2"/>
    </font>
    <font>
      <b/>
      <sz val="16"/>
      <name val="Arial"/>
      <family val="2"/>
    </font>
    <font>
      <sz val="14"/>
      <name val="Arial"/>
    </font>
    <font>
      <sz val="20"/>
      <name val="Arial"/>
    </font>
    <font>
      <b/>
      <u/>
      <sz val="11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Times New Roman"/>
    </font>
    <font>
      <sz val="11"/>
      <name val="Arial"/>
    </font>
    <font>
      <sz val="12"/>
      <name val="Arial"/>
    </font>
    <font>
      <b/>
      <sz val="16"/>
      <color indexed="17"/>
      <name val="Arial"/>
      <family val="2"/>
    </font>
    <font>
      <b/>
      <sz val="11"/>
      <color indexed="81"/>
      <name val="Tahoma"/>
      <family val="2"/>
    </font>
    <font>
      <sz val="11"/>
      <color indexed="81"/>
      <name val="Tahoma"/>
      <family val="2"/>
    </font>
    <font>
      <b/>
      <sz val="12"/>
      <color indexed="12"/>
      <name val="Arial"/>
      <family val="2"/>
    </font>
    <font>
      <b/>
      <sz val="16"/>
      <color theme="0"/>
      <name val="Arial"/>
    </font>
    <font>
      <sz val="10"/>
      <color indexed="12"/>
      <name val="Arial"/>
    </font>
    <font>
      <sz val="11"/>
      <color indexed="12"/>
      <name val="Arial"/>
    </font>
    <font>
      <b/>
      <sz val="26"/>
      <color theme="0"/>
      <name val="Arial"/>
    </font>
    <font>
      <b/>
      <sz val="20"/>
      <color rgb="FFFFFFFF"/>
      <name val="Arial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16365C"/>
        <bgColor rgb="FF000000"/>
      </patternFill>
    </fill>
  </fills>
  <borders count="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5" fillId="0" borderId="0"/>
  </cellStyleXfs>
  <cellXfs count="68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0" borderId="1" xfId="0" applyBorder="1"/>
    <xf numFmtId="0" fontId="2" fillId="0" borderId="0" xfId="0" applyFont="1" applyAlignment="1">
      <alignment horizontal="right"/>
    </xf>
    <xf numFmtId="0" fontId="4" fillId="0" borderId="0" xfId="0" applyFont="1"/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wrapText="1"/>
    </xf>
    <xf numFmtId="0" fontId="0" fillId="0" borderId="0" xfId="0" applyBorder="1"/>
    <xf numFmtId="0" fontId="0" fillId="0" borderId="2" xfId="0" applyBorder="1"/>
    <xf numFmtId="0" fontId="0" fillId="0" borderId="2" xfId="0" applyBorder="1" applyAlignment="1">
      <alignment vertical="top" wrapText="1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wrapText="1"/>
    </xf>
    <xf numFmtId="0" fontId="7" fillId="0" borderId="0" xfId="0" applyFont="1"/>
    <xf numFmtId="0" fontId="8" fillId="0" borderId="0" xfId="0" applyFont="1" applyAlignment="1">
      <alignment horizontal="center"/>
    </xf>
    <xf numFmtId="0" fontId="9" fillId="0" borderId="2" xfId="0" applyFont="1" applyBorder="1" applyAlignment="1">
      <alignment vertical="top" wrapText="1"/>
    </xf>
    <xf numFmtId="0" fontId="9" fillId="0" borderId="0" xfId="0" applyFont="1"/>
    <xf numFmtId="0" fontId="0" fillId="0" borderId="0" xfId="0" applyAlignment="1">
      <alignment horizontal="right"/>
    </xf>
    <xf numFmtId="0" fontId="11" fillId="0" borderId="0" xfId="0" applyFont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center"/>
    </xf>
    <xf numFmtId="0" fontId="0" fillId="2" borderId="2" xfId="0" applyFill="1" applyBorder="1" applyAlignment="1">
      <alignment horizontal="center" vertical="top" wrapText="1"/>
    </xf>
    <xf numFmtId="0" fontId="10" fillId="3" borderId="0" xfId="0" applyFont="1" applyFill="1"/>
    <xf numFmtId="0" fontId="0" fillId="2" borderId="2" xfId="0" applyFill="1" applyBorder="1" applyAlignment="1">
      <alignment vertical="top" wrapText="1"/>
    </xf>
    <xf numFmtId="0" fontId="13" fillId="0" borderId="0" xfId="0" applyFont="1"/>
    <xf numFmtId="0" fontId="13" fillId="0" borderId="0" xfId="0" applyFont="1" applyAlignment="1">
      <alignment vertical="top" wrapText="1"/>
    </xf>
    <xf numFmtId="0" fontId="14" fillId="0" borderId="1" xfId="0" applyFont="1" applyBorder="1"/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Continuous"/>
    </xf>
    <xf numFmtId="0" fontId="16" fillId="0" borderId="0" xfId="0" applyFont="1"/>
    <xf numFmtId="0" fontId="17" fillId="0" borderId="0" xfId="0" applyFont="1"/>
    <xf numFmtId="0" fontId="18" fillId="0" borderId="0" xfId="0" applyFont="1"/>
    <xf numFmtId="0" fontId="0" fillId="2" borderId="2" xfId="0" applyFill="1" applyBorder="1" applyAlignment="1">
      <alignment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wrapText="1"/>
    </xf>
    <xf numFmtId="0" fontId="8" fillId="0" borderId="0" xfId="0" applyFont="1" applyFill="1" applyAlignment="1">
      <alignment horizontal="center" vertical="top" wrapText="1"/>
    </xf>
    <xf numFmtId="0" fontId="0" fillId="0" borderId="2" xfId="0" applyFill="1" applyBorder="1" applyAlignment="1">
      <alignment vertical="top" wrapText="1"/>
    </xf>
    <xf numFmtId="0" fontId="0" fillId="0" borderId="0" xfId="0" applyFill="1" applyAlignment="1">
      <alignment vertical="top" wrapText="1"/>
    </xf>
    <xf numFmtId="0" fontId="9" fillId="0" borderId="2" xfId="0" applyFont="1" applyFill="1" applyBorder="1" applyAlignment="1">
      <alignment vertical="top" wrapText="1"/>
    </xf>
    <xf numFmtId="0" fontId="0" fillId="0" borderId="0" xfId="0" applyFont="1"/>
    <xf numFmtId="0" fontId="23" fillId="0" borderId="0" xfId="1" applyFont="1" applyFill="1"/>
    <xf numFmtId="0" fontId="22" fillId="4" borderId="0" xfId="1" applyFont="1" applyFill="1" applyAlignment="1">
      <alignment horizontal="center" vertical="center"/>
    </xf>
    <xf numFmtId="0" fontId="22" fillId="4" borderId="0" xfId="1" applyFont="1" applyFill="1" applyAlignment="1">
      <alignment horizontal="center" vertical="center" wrapText="1"/>
    </xf>
    <xf numFmtId="0" fontId="24" fillId="0" borderId="0" xfId="1" applyFont="1" applyFill="1" applyAlignment="1">
      <alignment horizontal="center"/>
    </xf>
    <xf numFmtId="0" fontId="17" fillId="0" borderId="3" xfId="0" applyFont="1" applyBorder="1"/>
    <xf numFmtId="0" fontId="17" fillId="0" borderId="3" xfId="0" applyFont="1" applyFill="1" applyBorder="1"/>
    <xf numFmtId="0" fontId="17" fillId="0" borderId="4" xfId="0" applyFont="1" applyBorder="1" applyAlignment="1">
      <alignment horizontal="left" vertical="center"/>
    </xf>
    <xf numFmtId="0" fontId="17" fillId="0" borderId="3" xfId="0" applyFont="1" applyBorder="1" applyAlignment="1">
      <alignment horizontal="center"/>
    </xf>
    <xf numFmtId="0" fontId="17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left" vertical="center"/>
    </xf>
    <xf numFmtId="0" fontId="17" fillId="0" borderId="3" xfId="0" applyFont="1" applyBorder="1" applyAlignment="1">
      <alignment horizontal="center" vertical="center"/>
    </xf>
    <xf numFmtId="0" fontId="17" fillId="0" borderId="3" xfId="0" applyFont="1" applyBorder="1" applyAlignment="1">
      <alignment horizontal="left" vertical="center"/>
    </xf>
    <xf numFmtId="0" fontId="17" fillId="0" borderId="3" xfId="0" applyFont="1" applyBorder="1" applyAlignment="1">
      <alignment horizontal="left" vertical="center" wrapText="1"/>
    </xf>
    <xf numFmtId="0" fontId="0" fillId="4" borderId="0" xfId="0" applyFont="1" applyFill="1"/>
    <xf numFmtId="0" fontId="25" fillId="4" borderId="0" xfId="0" applyFont="1" applyFill="1" applyAlignment="1">
      <alignment horizontal="center" vertical="center"/>
    </xf>
    <xf numFmtId="0" fontId="26" fillId="5" borderId="0" xfId="0" applyFont="1" applyFill="1" applyAlignment="1">
      <alignment horizontal="center" vertical="center"/>
    </xf>
    <xf numFmtId="0" fontId="2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26" fillId="0" borderId="0" xfId="0" applyFont="1" applyFill="1" applyAlignment="1">
      <alignment vertical="center"/>
    </xf>
    <xf numFmtId="0" fontId="13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6" fillId="5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22" fillId="4" borderId="0" xfId="1" applyFont="1" applyFill="1" applyAlignment="1">
      <alignment horizontal="left" vertical="center"/>
    </xf>
    <xf numFmtId="0" fontId="22" fillId="4" borderId="0" xfId="0" applyFont="1" applyFill="1" applyAlignment="1">
      <alignment horizontal="left" vertical="center"/>
    </xf>
  </cellXfs>
  <cellStyles count="2">
    <cellStyle name="Normal" xfId="0" builtinId="0"/>
    <cellStyle name="Normal_conis0100" xfId="1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1.xml"/><Relationship Id="rId4" Type="http://schemas.openxmlformats.org/officeDocument/2006/relationships/chartsheet" Target="chartsheets/sheet2.xml"/><Relationship Id="rId5" Type="http://schemas.openxmlformats.org/officeDocument/2006/relationships/chartsheet" Target="chartsheets/sheet3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Relationship Id="rId11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SWOT</a:t>
            </a:r>
          </a:p>
        </c:rich>
      </c:tx>
      <c:layout>
        <c:manualLayout>
          <c:xMode val="edge"/>
          <c:yMode val="edge"/>
          <c:x val="0.46962962962963"/>
          <c:y val="0.019607843137254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0251851851851852"/>
          <c:y val="0.119825708061002"/>
          <c:w val="0.94962962962963"/>
          <c:h val="0.845315904139434"/>
        </c:manualLayout>
      </c:layout>
      <c:scatterChart>
        <c:scatterStyle val="lineMarker"/>
        <c:varyColors val="0"/>
        <c:ser>
          <c:idx val="0"/>
          <c:order val="0"/>
          <c:tx>
            <c:strRef>
              <c:f>'Graph Data Sheet'!$C$10</c:f>
              <c:strCache>
                <c:ptCount val="1"/>
                <c:pt idx="0">
                  <c:v>Opp/Threat</c:v>
                </c:pt>
              </c:strCache>
            </c:strRef>
          </c:tx>
          <c:spPr>
            <a:ln w="3175">
              <a:solidFill>
                <a:srgbClr val="000080"/>
              </a:solidFill>
              <a:prstDash val="solid"/>
            </a:ln>
          </c:spPr>
          <c:marker>
            <c:symbol val="circle"/>
            <c:size val="12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'Graph Data Sheet'!$B$11</c:f>
              <c:numCache>
                <c:formatCode>General</c:formatCode>
                <c:ptCount val="1"/>
                <c:pt idx="0">
                  <c:v>-4.0</c:v>
                </c:pt>
              </c:numCache>
            </c:numRef>
          </c:xVal>
          <c:yVal>
            <c:numRef>
              <c:f>'Graph Data Sheet'!$C$11</c:f>
              <c:numCache>
                <c:formatCode>General</c:formatCode>
                <c:ptCount val="1"/>
                <c:pt idx="0">
                  <c:v>9.0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21247512"/>
        <c:axId val="2121252040"/>
      </c:scatterChart>
      <c:valAx>
        <c:axId val="2121247512"/>
        <c:scaling>
          <c:orientation val="minMax"/>
          <c:max val="10.0"/>
          <c:min val="-10.0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21252040"/>
        <c:crosses val="autoZero"/>
        <c:crossBetween val="midCat"/>
        <c:majorUnit val="1.0"/>
        <c:minorUnit val="0.1"/>
      </c:valAx>
      <c:valAx>
        <c:axId val="2121252040"/>
        <c:scaling>
          <c:orientation val="minMax"/>
          <c:max val="10.0"/>
          <c:min val="-10.0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21247512"/>
        <c:crosses val="autoZero"/>
        <c:crossBetween val="midCat"/>
        <c:majorUnit val="1.0"/>
        <c:minorUnit val="0.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SWOT Analysis</a:t>
            </a:r>
          </a:p>
        </c:rich>
      </c:tx>
      <c:layout>
        <c:manualLayout>
          <c:xMode val="edge"/>
          <c:yMode val="edge"/>
          <c:x val="0.431111111111111"/>
          <c:y val="0.019607843137254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0444444444444444"/>
          <c:y val="0.119825708061002"/>
          <c:w val="0.943703703703704"/>
          <c:h val="0.81481481481481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'Graph Data Sheet'!$B$4:$E$4</c:f>
              <c:strCache>
                <c:ptCount val="4"/>
                <c:pt idx="0">
                  <c:v>S</c:v>
                </c:pt>
                <c:pt idx="1">
                  <c:v>W</c:v>
                </c:pt>
                <c:pt idx="2">
                  <c:v>O</c:v>
                </c:pt>
                <c:pt idx="3">
                  <c:v>T</c:v>
                </c:pt>
              </c:strCache>
            </c:strRef>
          </c:cat>
          <c:val>
            <c:numRef>
              <c:f>'Graph Data Sheet'!$B$5:$E$5</c:f>
              <c:numCache>
                <c:formatCode>General</c:formatCode>
                <c:ptCount val="4"/>
                <c:pt idx="0">
                  <c:v>13.0</c:v>
                </c:pt>
                <c:pt idx="1">
                  <c:v>17.0</c:v>
                </c:pt>
                <c:pt idx="2">
                  <c:v>20.0</c:v>
                </c:pt>
                <c:pt idx="3">
                  <c:v>11.0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1660088"/>
        <c:axId val="2111645816"/>
      </c:barChart>
      <c:catAx>
        <c:axId val="2111660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11645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116458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116600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SWOT- Radar Chart</a:t>
            </a:r>
          </a:p>
        </c:rich>
      </c:tx>
      <c:layout>
        <c:manualLayout>
          <c:xMode val="edge"/>
          <c:yMode val="edge"/>
          <c:x val="0.413333333333333"/>
          <c:y val="0.019607843137254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48888888888889"/>
          <c:y val="0.174291938997821"/>
          <c:w val="0.500740740740741"/>
          <c:h val="0.736383442265795"/>
        </c:manualLayout>
      </c:layout>
      <c:radarChart>
        <c:radarStyle val="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'Graph Data Sheet'!$B$16:$E$16</c:f>
              <c:strCache>
                <c:ptCount val="4"/>
                <c:pt idx="0">
                  <c:v>S</c:v>
                </c:pt>
                <c:pt idx="1">
                  <c:v>O</c:v>
                </c:pt>
                <c:pt idx="2">
                  <c:v>W</c:v>
                </c:pt>
                <c:pt idx="3">
                  <c:v>T</c:v>
                </c:pt>
              </c:strCache>
            </c:strRef>
          </c:cat>
          <c:val>
            <c:numRef>
              <c:f>'Graph Data Sheet'!$B$17:$E$17</c:f>
              <c:numCache>
                <c:formatCode>General</c:formatCode>
                <c:ptCount val="4"/>
                <c:pt idx="0">
                  <c:v>13.0</c:v>
                </c:pt>
                <c:pt idx="1">
                  <c:v>20.0</c:v>
                </c:pt>
                <c:pt idx="2">
                  <c:v>-17.0</c:v>
                </c:pt>
                <c:pt idx="3">
                  <c:v>-11.0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11615448"/>
        <c:axId val="2111606072"/>
      </c:radarChart>
      <c:catAx>
        <c:axId val="211161544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11606072"/>
        <c:crosses val="autoZero"/>
        <c:auto val="0"/>
        <c:lblAlgn val="ctr"/>
        <c:lblOffset val="100"/>
        <c:noMultiLvlLbl val="0"/>
      </c:catAx>
      <c:valAx>
        <c:axId val="2111606072"/>
        <c:scaling>
          <c:orientation val="minMax"/>
          <c:max val="20.0"/>
          <c:min val="-20.0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11615448"/>
        <c:crosses val="autoZero"/>
        <c:crossBetween val="between"/>
        <c:majorUnit val="5.0"/>
        <c:minorUnit val="1.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sheet1.xml><?xml version="1.0" encoding="utf-8"?>
<chartsheet xmlns="http://schemas.openxmlformats.org/spreadsheetml/2006/main" xmlns:r="http://schemas.openxmlformats.org/officeDocument/2006/relationships">
  <sheetPr>
    <tabColor theme="3" tint="0.39997558519241921"/>
  </sheetPr>
  <sheetViews>
    <sheetView zoomScale="86" workbookViewId="0"/>
  </sheetViews>
  <pageMargins left="0.75" right="0.75" top="1" bottom="1" header="0.5" footer="0.5"/>
  <pageSetup orientation="landscape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>
    <tabColor theme="3" tint="-0.249977111117893"/>
  </sheetPr>
  <sheetViews>
    <sheetView zoomScale="86" workbookViewId="0"/>
  </sheetViews>
  <pageMargins left="0.75" right="0.75" top="1" bottom="1" header="0.5" footer="0.5"/>
  <pageSetup orientation="landscape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>
    <tabColor theme="3" tint="-0.499984740745262"/>
  </sheetPr>
  <sheetViews>
    <sheetView zoomScale="86" workbookViewId="0"/>
  </sheetViews>
  <pageMargins left="0.75" right="0.75" top="1" bottom="1" header="0.5" footer="0.5"/>
  <pageSetup orientation="landscape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233680</xdr:colOff>
      <xdr:row>4</xdr:row>
      <xdr:rowOff>40640</xdr:rowOff>
    </xdr:from>
    <xdr:to>
      <xdr:col>1</xdr:col>
      <xdr:colOff>1960880</xdr:colOff>
      <xdr:row>4</xdr:row>
      <xdr:rowOff>764045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0720" y="1046480"/>
          <a:ext cx="1727200" cy="7234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431800</xdr:colOff>
      <xdr:row>0</xdr:row>
      <xdr:rowOff>127000</xdr:rowOff>
    </xdr:from>
    <xdr:to>
      <xdr:col>1</xdr:col>
      <xdr:colOff>266700</xdr:colOff>
      <xdr:row>0</xdr:row>
      <xdr:rowOff>834448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1800" y="127000"/>
          <a:ext cx="1689100" cy="70744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579884" cy="5847907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0.92075</cdr:x>
      <cdr:y>0.47575</cdr:y>
    </cdr:from>
    <cdr:to>
      <cdr:x>0.99325</cdr:x>
      <cdr:y>0.5105</cdr:y>
    </cdr:to>
    <cdr:sp macro="" textlink="">
      <cdr:nvSpPr>
        <cdr:cNvPr id="81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893129" y="2773289"/>
          <a:ext cx="621507" cy="202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Strength</a:t>
          </a:r>
        </a:p>
      </cdr:txBody>
    </cdr:sp>
  </cdr:relSizeAnchor>
  <cdr:relSizeAnchor xmlns:cdr="http://schemas.openxmlformats.org/drawingml/2006/chartDrawing">
    <cdr:from>
      <cdr:x>0.02725</cdr:x>
      <cdr:y>0.502</cdr:y>
    </cdr:from>
    <cdr:to>
      <cdr:x>0.11325</cdr:x>
      <cdr:y>0.53675</cdr:y>
    </cdr:to>
    <cdr:sp macro="" textlink="">
      <cdr:nvSpPr>
        <cdr:cNvPr id="81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3601" y="2926309"/>
          <a:ext cx="737235" cy="2025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Weakness</a:t>
          </a:r>
        </a:p>
      </cdr:txBody>
    </cdr:sp>
  </cdr:relSizeAnchor>
  <cdr:relSizeAnchor xmlns:cdr="http://schemas.openxmlformats.org/drawingml/2006/chartDrawing">
    <cdr:from>
      <cdr:x>0.51625</cdr:x>
      <cdr:y>0.10775</cdr:y>
    </cdr:from>
    <cdr:to>
      <cdr:x>0.611</cdr:x>
      <cdr:y>0.1425</cdr:y>
    </cdr:to>
    <cdr:sp macro="" textlink="">
      <cdr:nvSpPr>
        <cdr:cNvPr id="819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25553" y="628107"/>
          <a:ext cx="812245" cy="2025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Opportunity</a:t>
          </a:r>
        </a:p>
      </cdr:txBody>
    </cdr:sp>
  </cdr:relSizeAnchor>
  <cdr:relSizeAnchor xmlns:cdr="http://schemas.openxmlformats.org/drawingml/2006/chartDrawing">
    <cdr:from>
      <cdr:x>0.51625</cdr:x>
      <cdr:y>0.944</cdr:y>
    </cdr:from>
    <cdr:to>
      <cdr:x>0.5725</cdr:x>
      <cdr:y>0.97875</cdr:y>
    </cdr:to>
    <cdr:sp macro="" textlink="">
      <cdr:nvSpPr>
        <cdr:cNvPr id="819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25553" y="5502859"/>
          <a:ext cx="482203" cy="2025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Threat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579884" cy="5847907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579884" cy="5847907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558800</xdr:colOff>
      <xdr:row>3</xdr:row>
      <xdr:rowOff>88900</xdr:rowOff>
    </xdr:from>
    <xdr:to>
      <xdr:col>4</xdr:col>
      <xdr:colOff>584200</xdr:colOff>
      <xdr:row>23</xdr:row>
      <xdr:rowOff>127000</xdr:rowOff>
    </xdr:to>
    <xdr:sp macro="" textlink="">
      <xdr:nvSpPr>
        <xdr:cNvPr id="3073" name="Line 1"/>
        <xdr:cNvSpPr>
          <a:spLocks noChangeShapeType="1"/>
        </xdr:cNvSpPr>
      </xdr:nvSpPr>
      <xdr:spPr bwMode="auto">
        <a:xfrm>
          <a:off x="2578100" y="393700"/>
          <a:ext cx="25400" cy="3086100"/>
        </a:xfrm>
        <a:prstGeom prst="line">
          <a:avLst/>
        </a:prstGeom>
        <a:noFill/>
        <a:ln w="317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2</xdr:col>
      <xdr:colOff>139700</xdr:colOff>
      <xdr:row>13</xdr:row>
      <xdr:rowOff>101600</xdr:rowOff>
    </xdr:from>
    <xdr:to>
      <xdr:col>7</xdr:col>
      <xdr:colOff>342900</xdr:colOff>
      <xdr:row>13</xdr:row>
      <xdr:rowOff>114300</xdr:rowOff>
    </xdr:to>
    <xdr:sp macro="" textlink="">
      <xdr:nvSpPr>
        <xdr:cNvPr id="3074" name="Line 2"/>
        <xdr:cNvSpPr>
          <a:spLocks noChangeShapeType="1"/>
        </xdr:cNvSpPr>
      </xdr:nvSpPr>
      <xdr:spPr bwMode="auto">
        <a:xfrm>
          <a:off x="812800" y="1930400"/>
          <a:ext cx="3568700" cy="12700"/>
        </a:xfrm>
        <a:prstGeom prst="line">
          <a:avLst/>
        </a:prstGeom>
        <a:noFill/>
        <a:ln w="317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3</xdr:col>
      <xdr:colOff>0</xdr:colOff>
      <xdr:row>7</xdr:row>
      <xdr:rowOff>101600</xdr:rowOff>
    </xdr:from>
    <xdr:to>
      <xdr:col>3</xdr:col>
      <xdr:colOff>457200</xdr:colOff>
      <xdr:row>19</xdr:row>
      <xdr:rowOff>101600</xdr:rowOff>
    </xdr:to>
    <xdr:sp macro="" textlink="">
      <xdr:nvSpPr>
        <xdr:cNvPr id="3075" name="Line 3"/>
        <xdr:cNvSpPr>
          <a:spLocks noChangeShapeType="1"/>
        </xdr:cNvSpPr>
      </xdr:nvSpPr>
      <xdr:spPr bwMode="auto">
        <a:xfrm>
          <a:off x="1346200" y="1016000"/>
          <a:ext cx="457200" cy="1828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3</xdr:col>
      <xdr:colOff>444500</xdr:colOff>
      <xdr:row>15</xdr:row>
      <xdr:rowOff>139700</xdr:rowOff>
    </xdr:from>
    <xdr:to>
      <xdr:col>5</xdr:col>
      <xdr:colOff>622300</xdr:colOff>
      <xdr:row>19</xdr:row>
      <xdr:rowOff>101600</xdr:rowOff>
    </xdr:to>
    <xdr:sp macro="" textlink="">
      <xdr:nvSpPr>
        <xdr:cNvPr id="3076" name="Line 4"/>
        <xdr:cNvSpPr>
          <a:spLocks noChangeShapeType="1"/>
        </xdr:cNvSpPr>
      </xdr:nvSpPr>
      <xdr:spPr bwMode="auto">
        <a:xfrm flipV="1">
          <a:off x="1790700" y="2273300"/>
          <a:ext cx="1524000" cy="5715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5</xdr:col>
      <xdr:colOff>635000</xdr:colOff>
      <xdr:row>4</xdr:row>
      <xdr:rowOff>63500</xdr:rowOff>
    </xdr:from>
    <xdr:to>
      <xdr:col>6</xdr:col>
      <xdr:colOff>304800</xdr:colOff>
      <xdr:row>15</xdr:row>
      <xdr:rowOff>139700</xdr:rowOff>
    </xdr:to>
    <xdr:sp macro="" textlink="">
      <xdr:nvSpPr>
        <xdr:cNvPr id="3077" name="Line 5"/>
        <xdr:cNvSpPr>
          <a:spLocks noChangeShapeType="1"/>
        </xdr:cNvSpPr>
      </xdr:nvSpPr>
      <xdr:spPr bwMode="auto">
        <a:xfrm flipV="1">
          <a:off x="3327400" y="520700"/>
          <a:ext cx="342900" cy="1752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3</xdr:col>
      <xdr:colOff>0</xdr:colOff>
      <xdr:row>4</xdr:row>
      <xdr:rowOff>50800</xdr:rowOff>
    </xdr:from>
    <xdr:to>
      <xdr:col>6</xdr:col>
      <xdr:colOff>304800</xdr:colOff>
      <xdr:row>7</xdr:row>
      <xdr:rowOff>114300</xdr:rowOff>
    </xdr:to>
    <xdr:sp macro="" textlink="">
      <xdr:nvSpPr>
        <xdr:cNvPr id="3078" name="Line 6"/>
        <xdr:cNvSpPr>
          <a:spLocks noChangeShapeType="1"/>
        </xdr:cNvSpPr>
      </xdr:nvSpPr>
      <xdr:spPr bwMode="auto">
        <a:xfrm flipH="1">
          <a:off x="1346200" y="508000"/>
          <a:ext cx="2324100" cy="5207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0</xdr:col>
      <xdr:colOff>203200</xdr:colOff>
      <xdr:row>0</xdr:row>
      <xdr:rowOff>76200</xdr:rowOff>
    </xdr:from>
    <xdr:to>
      <xdr:col>0</xdr:col>
      <xdr:colOff>1689002</xdr:colOff>
      <xdr:row>0</xdr:row>
      <xdr:rowOff>698500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3200" y="76200"/>
          <a:ext cx="1485802" cy="6223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349251</xdr:colOff>
      <xdr:row>0</xdr:row>
      <xdr:rowOff>94358</xdr:rowOff>
    </xdr:from>
    <xdr:to>
      <xdr:col>0</xdr:col>
      <xdr:colOff>2222501</xdr:colOff>
      <xdr:row>0</xdr:row>
      <xdr:rowOff>873125</xdr:rowOff>
    </xdr:to>
    <xdr:pic>
      <xdr:nvPicPr>
        <xdr:cNvPr id="2" name="Picture 1" descr="SCFO_Navy_No_BG.png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807" t="23457" r="8403" b="28327"/>
        <a:stretch/>
      </xdr:blipFill>
      <xdr:spPr>
        <a:xfrm>
          <a:off x="349251" y="94358"/>
          <a:ext cx="1873250" cy="7787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tabColor theme="3" tint="0.79998168889431442"/>
    <pageSetUpPr fitToPage="1"/>
  </sheetPr>
  <dimension ref="A1:L140"/>
  <sheetViews>
    <sheetView tabSelected="1" topLeftCell="A5" zoomScale="75" zoomScaleNormal="75" zoomScalePageLayoutView="75" workbookViewId="0">
      <pane ySplit="7" topLeftCell="A12" activePane="bottomLeft" state="frozen"/>
      <selection activeCell="A5" sqref="A5"/>
      <selection pane="bottomLeft" activeCell="C20" sqref="C20"/>
    </sheetView>
  </sheetViews>
  <sheetFormatPr baseColWidth="10" defaultColWidth="8.83203125" defaultRowHeight="18" x14ac:dyDescent="0"/>
  <cols>
    <col min="1" max="1" width="5.83203125" style="26" customWidth="1"/>
    <col min="2" max="2" width="40.83203125" customWidth="1"/>
    <col min="3" max="3" width="77.33203125" customWidth="1"/>
    <col min="4" max="4" width="6" customWidth="1"/>
    <col min="5" max="5" width="10.5" customWidth="1"/>
    <col min="6" max="6" width="2.6640625" customWidth="1"/>
    <col min="7" max="7" width="10" customWidth="1"/>
    <col min="8" max="8" width="2.6640625" customWidth="1"/>
    <col min="9" max="9" width="10.5" customWidth="1"/>
    <col min="10" max="10" width="2.6640625" customWidth="1"/>
    <col min="11" max="11" width="10.5" bestFit="1" customWidth="1"/>
    <col min="12" max="12" width="9.1640625" style="16" customWidth="1"/>
  </cols>
  <sheetData>
    <row r="1" spans="1:12" ht="12">
      <c r="L1"/>
    </row>
    <row r="2" spans="1:12" ht="21">
      <c r="C2" s="15" t="s">
        <v>59</v>
      </c>
      <c r="L2"/>
    </row>
    <row r="3" spans="1:12" ht="23">
      <c r="C3" s="24" t="s">
        <v>64</v>
      </c>
      <c r="L3"/>
    </row>
    <row r="4" spans="1:12" ht="23">
      <c r="C4" s="24" t="s">
        <v>65</v>
      </c>
      <c r="L4"/>
    </row>
    <row r="5" spans="1:12" ht="69" customHeight="1">
      <c r="A5" s="61"/>
      <c r="B5" s="61"/>
      <c r="C5" s="57" t="s">
        <v>153</v>
      </c>
      <c r="D5" s="60"/>
      <c r="E5" s="60"/>
      <c r="L5"/>
    </row>
    <row r="6" spans="1:12" ht="15">
      <c r="C6" s="62" t="s">
        <v>145</v>
      </c>
      <c r="D6" s="62"/>
      <c r="E6" s="62"/>
      <c r="L6" s="6">
        <f>COUNTA(B13:B65537)</f>
        <v>84</v>
      </c>
    </row>
    <row r="7" spans="1:12" ht="15">
      <c r="C7" s="62" t="s">
        <v>144</v>
      </c>
      <c r="D7" s="62"/>
      <c r="E7" s="62"/>
      <c r="F7" s="3"/>
      <c r="G7" s="3"/>
      <c r="H7" s="3"/>
      <c r="I7" s="3"/>
      <c r="J7" s="3"/>
      <c r="K7" s="3"/>
      <c r="L7"/>
    </row>
    <row r="8" spans="1:12" ht="15">
      <c r="C8" s="62" t="s">
        <v>146</v>
      </c>
      <c r="D8" s="62"/>
      <c r="E8" s="62"/>
      <c r="F8" s="3"/>
      <c r="G8" s="3"/>
      <c r="H8" s="3"/>
      <c r="I8" s="3"/>
      <c r="J8" s="3"/>
      <c r="K8" s="3"/>
      <c r="L8"/>
    </row>
    <row r="9" spans="1:12" ht="15">
      <c r="C9" s="62" t="s">
        <v>147</v>
      </c>
      <c r="D9" s="62"/>
      <c r="E9" s="62"/>
      <c r="F9" s="3"/>
      <c r="G9" s="3"/>
      <c r="H9" s="3"/>
      <c r="I9" s="3"/>
      <c r="J9" s="3"/>
      <c r="K9" s="3"/>
      <c r="L9"/>
    </row>
    <row r="10" spans="1:12">
      <c r="C10" s="32"/>
      <c r="E10" s="16" t="s">
        <v>60</v>
      </c>
      <c r="F10" s="3"/>
      <c r="G10" s="16" t="s">
        <v>61</v>
      </c>
      <c r="H10" s="3"/>
      <c r="I10" s="16" t="s">
        <v>62</v>
      </c>
      <c r="J10" s="3"/>
      <c r="K10" s="16" t="s">
        <v>63</v>
      </c>
      <c r="L10" s="33">
        <f>COUNTA(L13:L65537)</f>
        <v>43</v>
      </c>
    </row>
    <row r="11" spans="1:12" ht="13">
      <c r="B11" s="20" t="s">
        <v>148</v>
      </c>
      <c r="C11" s="20" t="s">
        <v>58</v>
      </c>
      <c r="D11" s="21"/>
      <c r="E11" s="22" t="s">
        <v>13</v>
      </c>
      <c r="F11" s="22"/>
      <c r="G11" s="22" t="s">
        <v>13</v>
      </c>
      <c r="H11" s="22"/>
      <c r="I11" s="22" t="s">
        <v>13</v>
      </c>
      <c r="J11" s="22"/>
      <c r="K11" s="22" t="s">
        <v>13</v>
      </c>
      <c r="L11"/>
    </row>
    <row r="12" spans="1:12" ht="16" thickBot="1">
      <c r="A12" s="1" t="s">
        <v>0</v>
      </c>
      <c r="C12" s="3"/>
      <c r="E12" s="2"/>
      <c r="F12" s="2"/>
      <c r="G12" s="2"/>
      <c r="H12" s="2"/>
      <c r="I12" s="2"/>
      <c r="J12" s="2"/>
      <c r="K12" s="2"/>
      <c r="L12"/>
    </row>
    <row r="13" spans="1:12" ht="80" customHeight="1" thickBot="1">
      <c r="A13" s="27">
        <v>1</v>
      </c>
      <c r="B13" s="17" t="s">
        <v>16</v>
      </c>
      <c r="C13" s="11"/>
      <c r="E13" s="11"/>
      <c r="G13" s="11"/>
      <c r="I13" s="11"/>
      <c r="K13" s="11"/>
    </row>
    <row r="14" spans="1:12" ht="80" customHeight="1" thickBot="1">
      <c r="A14" s="27">
        <f t="shared" ref="A14:A24" si="0">A13+1</f>
        <v>2</v>
      </c>
      <c r="B14" s="17" t="s">
        <v>68</v>
      </c>
      <c r="C14" s="11"/>
      <c r="E14" s="11"/>
      <c r="G14" s="11"/>
      <c r="I14" s="11"/>
      <c r="K14" s="11"/>
    </row>
    <row r="15" spans="1:12" ht="80" customHeight="1" thickBot="1">
      <c r="A15" s="27">
        <f t="shared" si="0"/>
        <v>3</v>
      </c>
      <c r="B15" s="17" t="s">
        <v>24</v>
      </c>
      <c r="C15" s="11"/>
      <c r="E15" s="11"/>
      <c r="G15" s="11"/>
      <c r="I15" s="11"/>
      <c r="K15" s="11"/>
    </row>
    <row r="16" spans="1:12" ht="80" customHeight="1" thickBot="1">
      <c r="A16" s="27">
        <f t="shared" si="0"/>
        <v>4</v>
      </c>
      <c r="B16" s="17" t="s">
        <v>20</v>
      </c>
      <c r="C16" s="11"/>
      <c r="E16" s="11"/>
      <c r="G16" s="11"/>
      <c r="I16" s="11"/>
      <c r="K16" s="11"/>
    </row>
    <row r="17" spans="1:12" ht="80" customHeight="1" thickBot="1">
      <c r="A17" s="27">
        <f t="shared" si="0"/>
        <v>5</v>
      </c>
      <c r="B17" s="17" t="s">
        <v>22</v>
      </c>
      <c r="C17" s="11"/>
      <c r="E17" s="11"/>
      <c r="G17" s="11"/>
      <c r="I17" s="11"/>
      <c r="K17" s="11"/>
    </row>
    <row r="18" spans="1:12" ht="80" customHeight="1" thickBot="1">
      <c r="A18" s="27">
        <f t="shared" si="0"/>
        <v>6</v>
      </c>
      <c r="B18" s="17" t="s">
        <v>69</v>
      </c>
      <c r="C18" s="11"/>
      <c r="E18" s="11" t="s">
        <v>92</v>
      </c>
      <c r="G18" s="11"/>
      <c r="I18" s="11"/>
      <c r="K18" s="11"/>
    </row>
    <row r="19" spans="1:12" ht="80" customHeight="1" thickBot="1">
      <c r="A19" s="27">
        <f t="shared" si="0"/>
        <v>7</v>
      </c>
      <c r="B19" s="17" t="s">
        <v>79</v>
      </c>
      <c r="C19" s="11"/>
      <c r="E19" s="11"/>
      <c r="G19" s="11"/>
      <c r="I19" s="11"/>
      <c r="K19" s="11"/>
    </row>
    <row r="20" spans="1:12" ht="80" customHeight="1" thickBot="1">
      <c r="A20" s="27">
        <f t="shared" si="0"/>
        <v>8</v>
      </c>
      <c r="B20" s="17" t="s">
        <v>141</v>
      </c>
      <c r="C20" s="11"/>
      <c r="E20" s="11"/>
      <c r="G20" s="11"/>
      <c r="I20" s="11"/>
      <c r="K20" s="11"/>
    </row>
    <row r="21" spans="1:12" ht="80" customHeight="1" thickBot="1">
      <c r="A21" s="27">
        <f t="shared" si="0"/>
        <v>9</v>
      </c>
      <c r="B21" s="17" t="s">
        <v>80</v>
      </c>
      <c r="C21" s="11"/>
      <c r="E21" s="11"/>
      <c r="G21" s="11"/>
      <c r="I21" s="11"/>
      <c r="K21" s="11"/>
    </row>
    <row r="22" spans="1:12" ht="80" customHeight="1" thickBot="1">
      <c r="A22" s="27">
        <f t="shared" si="0"/>
        <v>10</v>
      </c>
      <c r="B22" s="17" t="s">
        <v>142</v>
      </c>
      <c r="C22" s="11"/>
      <c r="E22" s="11"/>
      <c r="G22" s="11"/>
      <c r="I22" s="11"/>
      <c r="K22" s="11"/>
    </row>
    <row r="23" spans="1:12" ht="80" customHeight="1" thickBot="1">
      <c r="A23" s="27">
        <f t="shared" si="0"/>
        <v>11</v>
      </c>
      <c r="B23" s="17"/>
      <c r="C23" s="11"/>
      <c r="E23" s="11"/>
      <c r="G23" s="11"/>
      <c r="I23" s="11"/>
      <c r="K23" s="11"/>
    </row>
    <row r="24" spans="1:12" ht="80" customHeight="1" thickBot="1">
      <c r="A24" s="27">
        <f t="shared" si="0"/>
        <v>12</v>
      </c>
      <c r="B24" s="17" t="s">
        <v>67</v>
      </c>
      <c r="C24" s="11"/>
      <c r="E24" s="11"/>
      <c r="G24" s="11" t="s">
        <v>92</v>
      </c>
      <c r="I24" s="11"/>
      <c r="K24" s="11"/>
    </row>
    <row r="25" spans="1:12" ht="19" thickBot="1">
      <c r="B25" s="18"/>
      <c r="C25" s="19" t="s">
        <v>14</v>
      </c>
      <c r="E25" s="28">
        <f>COUNTA(E13:E24)</f>
        <v>1</v>
      </c>
      <c r="G25" s="28">
        <f>COUNTA(G13:G24)</f>
        <v>1</v>
      </c>
      <c r="I25" s="28">
        <f>COUNTA(I13:I24)</f>
        <v>0</v>
      </c>
      <c r="K25" s="28">
        <f>COUNTA(K13:K24)</f>
        <v>0</v>
      </c>
    </row>
    <row r="26" spans="1:12" ht="19" thickTop="1">
      <c r="B26" s="18"/>
    </row>
    <row r="27" spans="1:12" ht="19" thickBot="1">
      <c r="A27" s="1" t="s">
        <v>2</v>
      </c>
      <c r="B27" s="18"/>
      <c r="E27" s="2"/>
      <c r="F27" s="2"/>
      <c r="G27" s="2"/>
      <c r="H27" s="2"/>
      <c r="I27" s="2"/>
      <c r="J27" s="2"/>
      <c r="K27" s="2"/>
    </row>
    <row r="28" spans="1:12" s="7" customFormat="1" ht="79.5" customHeight="1" thickBot="1">
      <c r="A28" s="27">
        <f>A24+1</f>
        <v>13</v>
      </c>
      <c r="B28" s="17" t="s">
        <v>70</v>
      </c>
      <c r="C28" s="13"/>
      <c r="E28" s="13"/>
      <c r="F28" s="8"/>
      <c r="G28" s="13"/>
      <c r="H28" s="8"/>
      <c r="I28" s="13"/>
      <c r="J28" s="8"/>
      <c r="K28" s="13"/>
      <c r="L28" s="35"/>
    </row>
    <row r="29" spans="1:12" s="7" customFormat="1" ht="80" customHeight="1" thickBot="1">
      <c r="A29" s="27">
        <f t="shared" ref="A29:A37" si="1">A28+1</f>
        <v>14</v>
      </c>
      <c r="B29" s="17" t="s">
        <v>127</v>
      </c>
      <c r="C29" s="13"/>
      <c r="E29" s="13"/>
      <c r="F29" s="8"/>
      <c r="G29" s="13"/>
      <c r="H29" s="8"/>
      <c r="I29" s="23"/>
      <c r="J29" s="8"/>
      <c r="K29" s="23"/>
      <c r="L29" s="35" t="s">
        <v>92</v>
      </c>
    </row>
    <row r="30" spans="1:12" s="7" customFormat="1" ht="80" customHeight="1" thickBot="1">
      <c r="A30" s="27">
        <f t="shared" si="1"/>
        <v>15</v>
      </c>
      <c r="B30" s="17" t="s">
        <v>81</v>
      </c>
      <c r="C30" s="13"/>
      <c r="E30" s="13"/>
      <c r="F30" s="8"/>
      <c r="G30" s="13"/>
      <c r="H30" s="8"/>
      <c r="I30" s="13"/>
      <c r="J30" s="8"/>
      <c r="K30" s="13"/>
      <c r="L30" s="35"/>
    </row>
    <row r="31" spans="1:12" s="7" customFormat="1" ht="80" customHeight="1" thickBot="1">
      <c r="A31" s="27">
        <f t="shared" si="1"/>
        <v>16</v>
      </c>
      <c r="B31" s="17" t="s">
        <v>56</v>
      </c>
      <c r="C31" s="13"/>
      <c r="E31" s="13"/>
      <c r="F31" s="8"/>
      <c r="G31" s="13"/>
      <c r="H31" s="8"/>
      <c r="I31" s="23"/>
      <c r="J31" s="8"/>
      <c r="K31" s="23"/>
      <c r="L31" s="35" t="s">
        <v>92</v>
      </c>
    </row>
    <row r="32" spans="1:12" s="7" customFormat="1" ht="80" customHeight="1" thickBot="1">
      <c r="A32" s="27">
        <f t="shared" si="1"/>
        <v>17</v>
      </c>
      <c r="B32" s="17" t="s">
        <v>35</v>
      </c>
      <c r="C32" s="13"/>
      <c r="E32" s="13"/>
      <c r="F32" s="8"/>
      <c r="G32" s="13"/>
      <c r="H32" s="8"/>
      <c r="I32" s="23"/>
      <c r="J32" s="8"/>
      <c r="K32" s="23"/>
      <c r="L32" s="35" t="s">
        <v>92</v>
      </c>
    </row>
    <row r="33" spans="1:12" s="7" customFormat="1" ht="80" customHeight="1" thickBot="1">
      <c r="A33" s="27">
        <f t="shared" si="1"/>
        <v>18</v>
      </c>
      <c r="B33" s="17" t="s">
        <v>40</v>
      </c>
      <c r="C33" s="13"/>
      <c r="E33" s="13"/>
      <c r="F33" s="8"/>
      <c r="G33" s="13"/>
      <c r="H33" s="8"/>
      <c r="I33" s="23"/>
      <c r="J33" s="8"/>
      <c r="K33" s="23"/>
      <c r="L33" s="35" t="s">
        <v>92</v>
      </c>
    </row>
    <row r="34" spans="1:12" s="7" customFormat="1" ht="80" customHeight="1" thickBot="1">
      <c r="A34" s="27">
        <f t="shared" si="1"/>
        <v>19</v>
      </c>
      <c r="B34" s="17" t="s">
        <v>71</v>
      </c>
      <c r="C34" s="12"/>
      <c r="E34" s="12"/>
      <c r="G34" s="12"/>
      <c r="I34" s="25"/>
      <c r="K34" s="25"/>
      <c r="L34" s="35" t="s">
        <v>92</v>
      </c>
    </row>
    <row r="35" spans="1:12" s="39" customFormat="1" ht="80" customHeight="1" thickBot="1">
      <c r="A35" s="27">
        <f t="shared" si="1"/>
        <v>20</v>
      </c>
      <c r="B35" s="40" t="s">
        <v>140</v>
      </c>
      <c r="C35" s="38"/>
      <c r="E35" s="38"/>
      <c r="G35" s="38"/>
      <c r="I35" s="38"/>
      <c r="K35" s="38"/>
      <c r="L35" s="37"/>
    </row>
    <row r="36" spans="1:12" s="39" customFormat="1" ht="80" customHeight="1" thickBot="1">
      <c r="A36" s="27">
        <f t="shared" si="1"/>
        <v>21</v>
      </c>
      <c r="B36" s="40"/>
      <c r="C36" s="38"/>
      <c r="E36" s="38"/>
      <c r="G36" s="38"/>
      <c r="I36" s="38"/>
      <c r="K36" s="38"/>
      <c r="L36" s="37"/>
    </row>
    <row r="37" spans="1:12" s="7" customFormat="1" ht="80" customHeight="1" thickBot="1">
      <c r="A37" s="27">
        <f t="shared" si="1"/>
        <v>22</v>
      </c>
      <c r="B37" s="17" t="s">
        <v>57</v>
      </c>
      <c r="C37" s="12"/>
      <c r="E37" s="12"/>
      <c r="G37" s="12"/>
      <c r="I37" s="12"/>
      <c r="K37" s="12"/>
      <c r="L37" s="35"/>
    </row>
    <row r="38" spans="1:12" ht="19" thickBot="1">
      <c r="B38" s="18"/>
      <c r="C38" s="19" t="s">
        <v>14</v>
      </c>
      <c r="E38" s="28">
        <f>COUNTA(E28:E37)</f>
        <v>0</v>
      </c>
      <c r="G38" s="28">
        <f>COUNTA(G28:G37)</f>
        <v>0</v>
      </c>
      <c r="I38" s="28">
        <f>COUNTA(I28:I37)</f>
        <v>0</v>
      </c>
      <c r="K38" s="28">
        <f>COUNTA(K28:K37)</f>
        <v>0</v>
      </c>
    </row>
    <row r="39" spans="1:12" ht="19" thickTop="1">
      <c r="B39" s="18"/>
    </row>
    <row r="40" spans="1:12" ht="19" thickBot="1">
      <c r="A40" s="1" t="s">
        <v>1</v>
      </c>
      <c r="B40" s="18"/>
      <c r="E40" s="2"/>
      <c r="F40" s="2"/>
      <c r="G40" s="2"/>
      <c r="H40" s="2"/>
      <c r="I40" s="2"/>
      <c r="J40" s="2"/>
      <c r="K40" s="2"/>
    </row>
    <row r="41" spans="1:12" s="9" customFormat="1" ht="80" customHeight="1" thickBot="1">
      <c r="A41" s="27">
        <f>A37+1</f>
        <v>23</v>
      </c>
      <c r="B41" s="17" t="s">
        <v>17</v>
      </c>
      <c r="C41" s="14"/>
      <c r="E41" s="14"/>
      <c r="G41" s="14"/>
      <c r="I41" s="14"/>
      <c r="K41" s="14"/>
      <c r="L41" s="36"/>
    </row>
    <row r="42" spans="1:12" s="9" customFormat="1" ht="80" customHeight="1" thickBot="1">
      <c r="A42" s="27">
        <f t="shared" ref="A42:A50" si="2">A41+1</f>
        <v>24</v>
      </c>
      <c r="B42" s="17" t="s">
        <v>19</v>
      </c>
      <c r="C42" s="14"/>
      <c r="E42" s="14"/>
      <c r="G42" s="14"/>
      <c r="I42" s="14"/>
      <c r="K42" s="14"/>
      <c r="L42" s="36"/>
    </row>
    <row r="43" spans="1:12" s="9" customFormat="1" ht="80" customHeight="1" thickBot="1">
      <c r="A43" s="27">
        <f t="shared" si="2"/>
        <v>25</v>
      </c>
      <c r="B43" s="17" t="s">
        <v>18</v>
      </c>
      <c r="C43" s="14"/>
      <c r="E43" s="14"/>
      <c r="G43" s="14"/>
      <c r="I43" s="14"/>
      <c r="K43" s="14"/>
      <c r="L43" s="36"/>
    </row>
    <row r="44" spans="1:12" s="9" customFormat="1" ht="80" customHeight="1" thickBot="1">
      <c r="A44" s="27">
        <f t="shared" si="2"/>
        <v>26</v>
      </c>
      <c r="B44" s="17" t="s">
        <v>128</v>
      </c>
      <c r="C44" s="14"/>
      <c r="E44" s="14"/>
      <c r="G44" s="14"/>
      <c r="I44" s="34"/>
      <c r="K44" s="34"/>
      <c r="L44" s="36" t="s">
        <v>92</v>
      </c>
    </row>
    <row r="45" spans="1:12" s="9" customFormat="1" ht="80" customHeight="1" thickBot="1">
      <c r="A45" s="27">
        <f t="shared" si="2"/>
        <v>27</v>
      </c>
      <c r="B45" s="17"/>
      <c r="C45" s="14"/>
      <c r="E45" s="14"/>
      <c r="G45" s="14"/>
      <c r="I45" s="14"/>
      <c r="K45" s="14"/>
      <c r="L45" s="36"/>
    </row>
    <row r="46" spans="1:12" s="9" customFormat="1" ht="80" customHeight="1" thickBot="1">
      <c r="A46" s="27">
        <f t="shared" si="2"/>
        <v>28</v>
      </c>
      <c r="B46" s="17"/>
      <c r="C46" s="14"/>
      <c r="E46" s="14"/>
      <c r="G46" s="14"/>
      <c r="I46" s="14"/>
      <c r="K46" s="14"/>
      <c r="L46" s="36"/>
    </row>
    <row r="47" spans="1:12" s="9" customFormat="1" ht="80" customHeight="1" thickBot="1">
      <c r="A47" s="27">
        <f t="shared" si="2"/>
        <v>29</v>
      </c>
      <c r="B47" s="17" t="s">
        <v>72</v>
      </c>
      <c r="C47" s="14"/>
      <c r="E47" s="14"/>
      <c r="G47" s="14"/>
      <c r="I47" s="34"/>
      <c r="K47" s="34"/>
      <c r="L47" s="36" t="s">
        <v>92</v>
      </c>
    </row>
    <row r="48" spans="1:12" s="9" customFormat="1" ht="80" customHeight="1" thickBot="1">
      <c r="A48" s="27">
        <f t="shared" si="2"/>
        <v>30</v>
      </c>
      <c r="B48" s="17" t="s">
        <v>21</v>
      </c>
      <c r="C48" s="14"/>
      <c r="E48" s="14"/>
      <c r="G48" s="14"/>
      <c r="I48" s="14"/>
      <c r="K48" s="14"/>
      <c r="L48" s="36"/>
    </row>
    <row r="49" spans="1:12" s="9" customFormat="1" ht="80" customHeight="1" thickBot="1">
      <c r="A49" s="27">
        <f t="shared" si="2"/>
        <v>31</v>
      </c>
      <c r="B49" s="17"/>
      <c r="C49" s="14"/>
      <c r="E49" s="14"/>
      <c r="G49" s="14"/>
      <c r="I49" s="14"/>
      <c r="K49" s="14"/>
      <c r="L49" s="36"/>
    </row>
    <row r="50" spans="1:12" s="9" customFormat="1" ht="80" customHeight="1" thickBot="1">
      <c r="A50" s="27">
        <f t="shared" si="2"/>
        <v>32</v>
      </c>
      <c r="B50" s="17" t="s">
        <v>23</v>
      </c>
      <c r="C50" s="14"/>
      <c r="E50" s="14"/>
      <c r="G50" s="14"/>
      <c r="I50" s="14"/>
      <c r="K50" s="14"/>
      <c r="L50" s="36"/>
    </row>
    <row r="51" spans="1:12" ht="19" thickBot="1">
      <c r="B51" s="18"/>
      <c r="C51" s="19" t="s">
        <v>14</v>
      </c>
      <c r="E51" s="28">
        <f>COUNTA(E41:E50)</f>
        <v>0</v>
      </c>
      <c r="G51" s="28">
        <f>COUNTA(G41:G50)</f>
        <v>0</v>
      </c>
      <c r="I51" s="28">
        <f>COUNTA(I41:I50)</f>
        <v>0</v>
      </c>
      <c r="K51" s="28">
        <f>COUNTA(K41:K50)</f>
        <v>0</v>
      </c>
    </row>
    <row r="52" spans="1:12" ht="19" thickTop="1">
      <c r="B52" s="18"/>
    </row>
    <row r="53" spans="1:12" ht="19" thickBot="1">
      <c r="A53" s="1" t="s">
        <v>66</v>
      </c>
      <c r="B53" s="18"/>
      <c r="E53" s="2"/>
      <c r="F53" s="2"/>
      <c r="G53" s="2"/>
      <c r="H53" s="2"/>
      <c r="I53" s="2"/>
      <c r="J53" s="2"/>
      <c r="K53" s="2"/>
    </row>
    <row r="54" spans="1:12" s="7" customFormat="1" ht="80" customHeight="1" thickBot="1">
      <c r="A54" s="27">
        <f>A50+1</f>
        <v>33</v>
      </c>
      <c r="B54" s="17" t="s">
        <v>30</v>
      </c>
      <c r="C54" s="13"/>
      <c r="E54" s="13"/>
      <c r="F54" s="8"/>
      <c r="G54" s="13"/>
      <c r="H54" s="8"/>
      <c r="I54" s="23"/>
      <c r="J54" s="8"/>
      <c r="K54" s="23"/>
      <c r="L54" s="35" t="s">
        <v>92</v>
      </c>
    </row>
    <row r="55" spans="1:12" s="7" customFormat="1" ht="80" customHeight="1" thickBot="1">
      <c r="A55" s="27"/>
      <c r="B55" s="17" t="s">
        <v>126</v>
      </c>
      <c r="C55" s="13"/>
      <c r="E55" s="13"/>
      <c r="F55" s="8"/>
      <c r="G55" s="13"/>
      <c r="H55" s="8"/>
      <c r="I55" s="23"/>
      <c r="J55" s="8"/>
      <c r="K55" s="23"/>
      <c r="L55" s="35" t="s">
        <v>92</v>
      </c>
    </row>
    <row r="56" spans="1:12" s="7" customFormat="1" ht="80" customHeight="1" thickBot="1">
      <c r="A56" s="27"/>
      <c r="B56" s="17" t="s">
        <v>89</v>
      </c>
      <c r="C56" s="13"/>
      <c r="E56" s="13"/>
      <c r="F56" s="8"/>
      <c r="G56" s="13"/>
      <c r="H56" s="8"/>
      <c r="I56" s="13"/>
      <c r="J56" s="8"/>
      <c r="K56" s="13"/>
      <c r="L56" s="35"/>
    </row>
    <row r="57" spans="1:12" s="7" customFormat="1" ht="80" customHeight="1" thickBot="1">
      <c r="A57" s="27">
        <f>A54+1</f>
        <v>34</v>
      </c>
      <c r="B57" s="17" t="s">
        <v>88</v>
      </c>
      <c r="C57" s="13"/>
      <c r="E57" s="13"/>
      <c r="F57" s="8"/>
      <c r="G57" s="13"/>
      <c r="H57" s="8"/>
      <c r="I57" s="23"/>
      <c r="J57" s="8"/>
      <c r="K57" s="23"/>
      <c r="L57" s="35" t="s">
        <v>92</v>
      </c>
    </row>
    <row r="58" spans="1:12" s="7" customFormat="1" ht="80" customHeight="1" thickBot="1">
      <c r="A58" s="27">
        <f t="shared" ref="A58:A64" si="3">A57+1</f>
        <v>35</v>
      </c>
      <c r="B58" s="17" t="s">
        <v>85</v>
      </c>
      <c r="C58" s="13"/>
      <c r="E58" s="13"/>
      <c r="F58" s="8"/>
      <c r="G58" s="13"/>
      <c r="H58" s="8"/>
      <c r="I58" s="23"/>
      <c r="J58" s="8"/>
      <c r="K58" s="23"/>
      <c r="L58" s="35" t="s">
        <v>92</v>
      </c>
    </row>
    <row r="59" spans="1:12" s="7" customFormat="1" ht="80" customHeight="1" thickBot="1">
      <c r="A59" s="27">
        <f t="shared" si="3"/>
        <v>36</v>
      </c>
      <c r="B59" s="17" t="s">
        <v>82</v>
      </c>
      <c r="C59" s="13"/>
      <c r="E59" s="13"/>
      <c r="F59" s="8"/>
      <c r="G59" s="13"/>
      <c r="H59" s="8"/>
      <c r="I59" s="23"/>
      <c r="J59" s="8"/>
      <c r="K59" s="23"/>
      <c r="L59" s="35" t="s">
        <v>92</v>
      </c>
    </row>
    <row r="60" spans="1:12" s="7" customFormat="1" ht="80" customHeight="1" thickBot="1">
      <c r="A60" s="27">
        <f t="shared" si="3"/>
        <v>37</v>
      </c>
      <c r="B60" s="17" t="s">
        <v>51</v>
      </c>
      <c r="C60" s="12"/>
      <c r="E60" s="12"/>
      <c r="G60" s="12"/>
      <c r="I60" s="25"/>
      <c r="K60" s="25"/>
      <c r="L60" s="35" t="s">
        <v>92</v>
      </c>
    </row>
    <row r="61" spans="1:12" s="7" customFormat="1" ht="80" customHeight="1" thickBot="1">
      <c r="A61" s="27">
        <f t="shared" si="3"/>
        <v>38</v>
      </c>
      <c r="B61" s="17" t="s">
        <v>54</v>
      </c>
      <c r="C61" s="12"/>
      <c r="E61" s="12"/>
      <c r="G61" s="12"/>
      <c r="I61" s="25"/>
      <c r="K61" s="25"/>
      <c r="L61" s="35" t="s">
        <v>92</v>
      </c>
    </row>
    <row r="62" spans="1:12" s="7" customFormat="1" ht="80" customHeight="1" thickBot="1">
      <c r="A62" s="27">
        <f t="shared" si="3"/>
        <v>39</v>
      </c>
      <c r="B62" s="17" t="s">
        <v>143</v>
      </c>
      <c r="C62" s="12"/>
      <c r="E62" s="12"/>
      <c r="G62" s="12"/>
      <c r="I62" s="38"/>
      <c r="J62" s="39"/>
      <c r="K62" s="38"/>
      <c r="L62" s="35"/>
    </row>
    <row r="63" spans="1:12" s="7" customFormat="1" ht="80" customHeight="1" thickBot="1">
      <c r="A63" s="27">
        <f t="shared" si="3"/>
        <v>40</v>
      </c>
      <c r="B63" s="17"/>
      <c r="C63" s="12"/>
      <c r="E63" s="12"/>
      <c r="G63" s="12"/>
      <c r="I63" s="38"/>
      <c r="J63" s="39"/>
      <c r="K63" s="38"/>
      <c r="L63" s="35"/>
    </row>
    <row r="64" spans="1:12" s="7" customFormat="1" ht="80" customHeight="1" thickBot="1">
      <c r="A64" s="27">
        <f t="shared" si="3"/>
        <v>41</v>
      </c>
      <c r="B64" s="40"/>
      <c r="C64" s="38"/>
      <c r="D64" s="39"/>
      <c r="E64" s="38"/>
      <c r="F64" s="39"/>
      <c r="G64" s="38"/>
      <c r="H64" s="39"/>
      <c r="I64" s="38"/>
      <c r="J64" s="39"/>
      <c r="K64" s="38"/>
      <c r="L64" s="37"/>
    </row>
    <row r="65" spans="1:12" ht="19" thickBot="1">
      <c r="B65" s="18"/>
      <c r="C65" s="19" t="s">
        <v>14</v>
      </c>
      <c r="E65" s="28">
        <f>COUNTA(E54:E64)</f>
        <v>0</v>
      </c>
      <c r="G65" s="28">
        <f>COUNTA(G54:G64)</f>
        <v>0</v>
      </c>
      <c r="I65" s="28">
        <f>COUNTA(I54:I64)</f>
        <v>0</v>
      </c>
      <c r="K65" s="28">
        <f>COUNTA(K54:K64)</f>
        <v>0</v>
      </c>
    </row>
    <row r="66" spans="1:12" ht="19" thickTop="1">
      <c r="B66" s="18"/>
    </row>
    <row r="67" spans="1:12" ht="19" thickBot="1">
      <c r="A67" s="1" t="s">
        <v>3</v>
      </c>
      <c r="B67" s="18"/>
      <c r="E67" s="2"/>
      <c r="F67" s="2"/>
      <c r="G67" s="2"/>
      <c r="H67" s="2"/>
      <c r="I67" s="2"/>
      <c r="J67" s="2"/>
      <c r="K67" s="2"/>
    </row>
    <row r="68" spans="1:12" s="7" customFormat="1" ht="80" customHeight="1" thickBot="1">
      <c r="A68" s="27">
        <f>A64+1</f>
        <v>42</v>
      </c>
      <c r="B68" s="17" t="s">
        <v>83</v>
      </c>
      <c r="C68" s="13"/>
      <c r="E68" s="13"/>
      <c r="F68" s="8"/>
      <c r="G68" s="13"/>
      <c r="H68" s="8"/>
      <c r="I68" s="13"/>
      <c r="J68" s="8"/>
      <c r="K68" s="13"/>
      <c r="L68" s="35"/>
    </row>
    <row r="69" spans="1:12" s="7" customFormat="1" ht="80" customHeight="1" thickBot="1">
      <c r="A69" s="27">
        <f>A68+1</f>
        <v>43</v>
      </c>
      <c r="B69" s="17" t="s">
        <v>25</v>
      </c>
      <c r="C69" s="13"/>
      <c r="E69" s="13"/>
      <c r="F69" s="8"/>
      <c r="G69" s="13"/>
      <c r="H69" s="8"/>
      <c r="I69" s="23"/>
      <c r="J69" s="8"/>
      <c r="K69" s="23"/>
      <c r="L69" s="35" t="s">
        <v>92</v>
      </c>
    </row>
    <row r="70" spans="1:12" s="7" customFormat="1" ht="80" customHeight="1" thickBot="1">
      <c r="A70" s="27">
        <f>A69+1</f>
        <v>44</v>
      </c>
      <c r="B70" s="17" t="s">
        <v>26</v>
      </c>
      <c r="C70" s="12"/>
      <c r="E70" s="12"/>
      <c r="G70" s="12"/>
      <c r="I70" s="23"/>
      <c r="J70" s="8"/>
      <c r="K70" s="23"/>
      <c r="L70" s="35" t="s">
        <v>92</v>
      </c>
    </row>
    <row r="71" spans="1:12" s="7" customFormat="1" ht="80" customHeight="1" thickBot="1">
      <c r="A71" s="27">
        <f>A70+1</f>
        <v>45</v>
      </c>
      <c r="B71" s="17" t="s">
        <v>27</v>
      </c>
      <c r="C71" s="12"/>
      <c r="E71" s="12"/>
      <c r="G71" s="12"/>
      <c r="I71" s="23"/>
      <c r="J71" s="8"/>
      <c r="K71" s="23"/>
      <c r="L71" s="35" t="s">
        <v>92</v>
      </c>
    </row>
    <row r="72" spans="1:12" s="7" customFormat="1" ht="80" customHeight="1" thickBot="1">
      <c r="A72" s="27">
        <f>A71+1</f>
        <v>46</v>
      </c>
      <c r="B72" s="17" t="s">
        <v>84</v>
      </c>
      <c r="C72" s="12"/>
      <c r="E72" s="12"/>
      <c r="G72" s="12"/>
      <c r="I72" s="12"/>
      <c r="K72" s="12"/>
      <c r="L72" s="35"/>
    </row>
    <row r="73" spans="1:12" s="7" customFormat="1" ht="80" customHeight="1" thickBot="1">
      <c r="A73" s="27">
        <f>A72+1</f>
        <v>47</v>
      </c>
      <c r="B73" s="17" t="s">
        <v>73</v>
      </c>
      <c r="C73" s="12"/>
      <c r="E73" s="12"/>
      <c r="G73" s="12"/>
      <c r="I73" s="12"/>
      <c r="K73" s="12"/>
      <c r="L73" s="35"/>
    </row>
    <row r="74" spans="1:12" ht="19" thickBot="1">
      <c r="B74" s="18"/>
      <c r="C74" s="19" t="s">
        <v>14</v>
      </c>
      <c r="E74" s="28">
        <f>COUNTA(E68:E73)</f>
        <v>0</v>
      </c>
      <c r="G74" s="28">
        <f>COUNTA(G68:G73)</f>
        <v>0</v>
      </c>
      <c r="I74" s="28">
        <f>COUNTA(I68:I73)</f>
        <v>0</v>
      </c>
      <c r="K74" s="28">
        <f>COUNTA(K68:K73)</f>
        <v>0</v>
      </c>
    </row>
    <row r="75" spans="1:12" ht="19" thickTop="1">
      <c r="B75" s="18"/>
      <c r="E75" s="10"/>
      <c r="G75" s="10"/>
      <c r="I75" s="10"/>
      <c r="K75" s="10"/>
    </row>
    <row r="76" spans="1:12" ht="19" thickBot="1">
      <c r="A76" s="1" t="s">
        <v>4</v>
      </c>
      <c r="B76" s="18"/>
      <c r="E76" s="2"/>
      <c r="F76" s="2"/>
      <c r="G76" s="2"/>
      <c r="H76" s="2"/>
      <c r="I76" s="2"/>
      <c r="J76" s="2"/>
      <c r="K76" s="2"/>
    </row>
    <row r="77" spans="1:12" s="7" customFormat="1" ht="80" customHeight="1" thickBot="1">
      <c r="A77" s="27">
        <f>A73+1</f>
        <v>48</v>
      </c>
      <c r="B77" s="17" t="s">
        <v>74</v>
      </c>
      <c r="C77" s="13"/>
      <c r="E77" s="13"/>
      <c r="F77" s="8"/>
      <c r="G77" s="13"/>
      <c r="H77" s="8"/>
      <c r="I77" s="23"/>
      <c r="J77" s="8"/>
      <c r="K77" s="23"/>
      <c r="L77" s="35" t="s">
        <v>92</v>
      </c>
    </row>
    <row r="78" spans="1:12" s="7" customFormat="1" ht="80" customHeight="1" thickBot="1">
      <c r="A78" s="27">
        <f>A77+1</f>
        <v>49</v>
      </c>
      <c r="B78" s="17" t="s">
        <v>129</v>
      </c>
      <c r="C78" s="13"/>
      <c r="E78" s="13"/>
      <c r="F78" s="8"/>
      <c r="G78" s="13"/>
      <c r="H78" s="8"/>
      <c r="I78" s="23"/>
      <c r="J78" s="8"/>
      <c r="K78" s="23"/>
      <c r="L78" s="35" t="s">
        <v>92</v>
      </c>
    </row>
    <row r="79" spans="1:12" s="7" customFormat="1" ht="80" customHeight="1" thickBot="1">
      <c r="A79" s="27">
        <f>A78+1</f>
        <v>50</v>
      </c>
      <c r="B79" s="17" t="s">
        <v>87</v>
      </c>
      <c r="C79" s="12"/>
      <c r="E79" s="12"/>
      <c r="G79" s="12"/>
      <c r="I79" s="25"/>
      <c r="K79" s="25"/>
      <c r="L79" s="35" t="s">
        <v>92</v>
      </c>
    </row>
    <row r="80" spans="1:12" s="7" customFormat="1" ht="80" customHeight="1" thickBot="1">
      <c r="A80" s="27">
        <f>A79+1</f>
        <v>51</v>
      </c>
      <c r="B80" s="17" t="s">
        <v>90</v>
      </c>
      <c r="C80" s="12"/>
      <c r="E80" s="12"/>
      <c r="G80" s="12"/>
      <c r="I80" s="25"/>
      <c r="K80" s="25"/>
      <c r="L80" s="35" t="s">
        <v>92</v>
      </c>
    </row>
    <row r="81" spans="1:12" s="7" customFormat="1" ht="80" customHeight="1" thickBot="1">
      <c r="A81" s="27">
        <f>A80+1</f>
        <v>52</v>
      </c>
      <c r="B81" s="17" t="s">
        <v>42</v>
      </c>
      <c r="C81" s="12"/>
      <c r="E81" s="12"/>
      <c r="G81" s="12"/>
      <c r="I81" s="25"/>
      <c r="K81" s="25"/>
      <c r="L81" s="35" t="s">
        <v>92</v>
      </c>
    </row>
    <row r="82" spans="1:12" s="7" customFormat="1" ht="80" customHeight="1" thickBot="1">
      <c r="A82" s="27">
        <f>A81+1</f>
        <v>53</v>
      </c>
      <c r="B82" s="17"/>
      <c r="C82" s="12"/>
      <c r="E82" s="12"/>
      <c r="G82" s="12"/>
      <c r="I82" s="12"/>
      <c r="K82" s="12"/>
      <c r="L82" s="35"/>
    </row>
    <row r="83" spans="1:12" ht="19" thickBot="1">
      <c r="B83" s="18"/>
      <c r="C83" s="19" t="s">
        <v>14</v>
      </c>
      <c r="E83" s="28">
        <f>COUNTA(E77:E82)</f>
        <v>0</v>
      </c>
      <c r="G83" s="28">
        <f>COUNTA(G77:G82)</f>
        <v>0</v>
      </c>
      <c r="I83" s="28">
        <f>COUNTA(I77:I82)</f>
        <v>0</v>
      </c>
      <c r="K83" s="28">
        <f>COUNTA(K77:K82)</f>
        <v>0</v>
      </c>
    </row>
    <row r="84" spans="1:12" ht="19" thickTop="1">
      <c r="B84" s="18"/>
      <c r="E84" s="10"/>
      <c r="G84" s="10"/>
      <c r="I84" s="10"/>
      <c r="K84" s="10"/>
    </row>
    <row r="85" spans="1:12" ht="19" thickBot="1">
      <c r="A85" s="1" t="s">
        <v>5</v>
      </c>
      <c r="B85" s="18"/>
      <c r="E85" s="2"/>
      <c r="F85" s="2"/>
      <c r="G85" s="2"/>
      <c r="H85" s="2"/>
      <c r="I85" s="2"/>
      <c r="J85" s="2"/>
      <c r="K85" s="2"/>
    </row>
    <row r="86" spans="1:12" s="7" customFormat="1" ht="80" customHeight="1" thickBot="1">
      <c r="A86" s="27">
        <f>A82+1</f>
        <v>54</v>
      </c>
      <c r="B86" s="17" t="s">
        <v>29</v>
      </c>
      <c r="C86" s="13"/>
      <c r="E86" s="13"/>
      <c r="F86" s="8"/>
      <c r="G86" s="13"/>
      <c r="H86" s="8"/>
      <c r="I86" s="13"/>
      <c r="J86" s="8"/>
      <c r="K86" s="13"/>
      <c r="L86" s="35"/>
    </row>
    <row r="87" spans="1:12" s="7" customFormat="1" ht="80" customHeight="1" thickBot="1">
      <c r="A87" s="27">
        <f t="shared" ref="A87:A92" si="4">A86+1</f>
        <v>55</v>
      </c>
      <c r="B87" s="17" t="s">
        <v>32</v>
      </c>
      <c r="C87" s="13"/>
      <c r="E87" s="13"/>
      <c r="F87" s="8"/>
      <c r="G87" s="13"/>
      <c r="H87" s="8"/>
      <c r="I87" s="13"/>
      <c r="J87" s="8"/>
      <c r="K87" s="13"/>
      <c r="L87" s="35"/>
    </row>
    <row r="88" spans="1:12" s="7" customFormat="1" ht="80" customHeight="1" thickBot="1">
      <c r="A88" s="27">
        <f t="shared" si="4"/>
        <v>56</v>
      </c>
      <c r="B88" s="17" t="s">
        <v>91</v>
      </c>
      <c r="C88" s="13"/>
      <c r="E88" s="13"/>
      <c r="F88" s="8"/>
      <c r="G88" s="13"/>
      <c r="H88" s="8"/>
      <c r="I88" s="23"/>
      <c r="J88" s="8"/>
      <c r="K88" s="23"/>
      <c r="L88" s="35" t="s">
        <v>92</v>
      </c>
    </row>
    <row r="89" spans="1:12" s="7" customFormat="1" ht="80" customHeight="1" thickBot="1">
      <c r="A89" s="27">
        <f t="shared" si="4"/>
        <v>57</v>
      </c>
      <c r="B89" s="17" t="s">
        <v>75</v>
      </c>
      <c r="C89" s="13"/>
      <c r="E89" s="13"/>
      <c r="F89" s="8"/>
      <c r="G89" s="13"/>
      <c r="H89" s="8"/>
      <c r="I89" s="23"/>
      <c r="J89" s="8"/>
      <c r="K89" s="23"/>
      <c r="L89" s="37" t="s">
        <v>92</v>
      </c>
    </row>
    <row r="90" spans="1:12" s="7" customFormat="1" ht="80" customHeight="1" thickBot="1">
      <c r="A90" s="27">
        <f t="shared" si="4"/>
        <v>58</v>
      </c>
      <c r="B90" s="17" t="s">
        <v>39</v>
      </c>
      <c r="C90" s="12"/>
      <c r="E90" s="12"/>
      <c r="G90" s="12"/>
      <c r="I90" s="25"/>
      <c r="K90" s="25"/>
      <c r="L90" s="35" t="s">
        <v>92</v>
      </c>
    </row>
    <row r="91" spans="1:12" s="7" customFormat="1" ht="80" customHeight="1" thickBot="1">
      <c r="A91" s="27">
        <f t="shared" si="4"/>
        <v>59</v>
      </c>
      <c r="B91" s="17" t="s">
        <v>86</v>
      </c>
      <c r="C91" s="12"/>
      <c r="E91" s="12"/>
      <c r="G91" s="12"/>
      <c r="I91" s="25"/>
      <c r="K91" s="25"/>
      <c r="L91" s="35" t="s">
        <v>92</v>
      </c>
    </row>
    <row r="92" spans="1:12" s="7" customFormat="1" ht="80" customHeight="1" thickBot="1">
      <c r="A92" s="27">
        <f t="shared" si="4"/>
        <v>60</v>
      </c>
      <c r="B92" s="17" t="s">
        <v>53</v>
      </c>
      <c r="C92" s="12"/>
      <c r="E92" s="12"/>
      <c r="G92" s="12"/>
      <c r="I92" s="12"/>
      <c r="K92" s="12"/>
      <c r="L92" s="35"/>
    </row>
    <row r="93" spans="1:12" ht="19" thickBot="1">
      <c r="B93" s="18"/>
      <c r="C93" s="19" t="s">
        <v>14</v>
      </c>
      <c r="E93" s="28">
        <f>COUNTA(E86:E92)</f>
        <v>0</v>
      </c>
      <c r="G93" s="28">
        <f>COUNTA(G86:G92)</f>
        <v>0</v>
      </c>
      <c r="I93" s="28">
        <f>COUNTA(I86:I92)</f>
        <v>0</v>
      </c>
      <c r="K93" s="28">
        <f>COUNTA(K86:K92)</f>
        <v>0</v>
      </c>
    </row>
    <row r="94" spans="1:12" ht="19" thickTop="1">
      <c r="B94" s="18"/>
      <c r="E94" s="10"/>
      <c r="G94" s="10"/>
      <c r="I94" s="10"/>
      <c r="K94" s="10"/>
    </row>
    <row r="95" spans="1:12" ht="19" thickBot="1">
      <c r="A95" s="1" t="s">
        <v>6</v>
      </c>
      <c r="B95" s="18"/>
      <c r="E95" s="2"/>
      <c r="F95" s="2"/>
      <c r="G95" s="2"/>
      <c r="H95" s="2"/>
      <c r="I95" s="2"/>
      <c r="J95" s="2"/>
      <c r="K95" s="2"/>
    </row>
    <row r="96" spans="1:12" s="7" customFormat="1" ht="80" customHeight="1" thickBot="1">
      <c r="A96" s="27">
        <f>A92+1</f>
        <v>61</v>
      </c>
      <c r="B96" s="17" t="s">
        <v>76</v>
      </c>
      <c r="C96" s="13"/>
      <c r="E96" s="13"/>
      <c r="F96" s="8"/>
      <c r="G96" s="13"/>
      <c r="H96" s="8"/>
      <c r="I96" s="13"/>
      <c r="J96" s="8"/>
      <c r="K96" s="13"/>
      <c r="L96" s="35"/>
    </row>
    <row r="97" spans="1:12" s="7" customFormat="1" ht="80" customHeight="1" thickBot="1">
      <c r="A97" s="27">
        <f t="shared" ref="A97:A103" si="5">A96+1</f>
        <v>62</v>
      </c>
      <c r="B97" s="17" t="s">
        <v>37</v>
      </c>
      <c r="C97" s="13"/>
      <c r="E97" s="13"/>
      <c r="F97" s="8"/>
      <c r="G97" s="13"/>
      <c r="H97" s="8"/>
      <c r="I97" s="23"/>
      <c r="J97" s="8"/>
      <c r="K97" s="23"/>
      <c r="L97" s="35" t="s">
        <v>92</v>
      </c>
    </row>
    <row r="98" spans="1:12" s="7" customFormat="1" ht="80" customHeight="1" thickBot="1">
      <c r="A98" s="27">
        <f t="shared" si="5"/>
        <v>63</v>
      </c>
      <c r="B98" s="17" t="s">
        <v>38</v>
      </c>
      <c r="C98" s="12"/>
      <c r="E98" s="12"/>
      <c r="G98" s="12"/>
      <c r="I98" s="25"/>
      <c r="K98" s="25"/>
      <c r="L98" s="35" t="s">
        <v>92</v>
      </c>
    </row>
    <row r="99" spans="1:12" s="7" customFormat="1" ht="80" customHeight="1" thickBot="1">
      <c r="A99" s="27">
        <f t="shared" si="5"/>
        <v>64</v>
      </c>
      <c r="B99" s="17" t="s">
        <v>41</v>
      </c>
      <c r="C99" s="12"/>
      <c r="E99" s="12"/>
      <c r="G99" s="12"/>
      <c r="I99" s="25"/>
      <c r="K99" s="25"/>
      <c r="L99" s="35" t="s">
        <v>92</v>
      </c>
    </row>
    <row r="100" spans="1:12" s="7" customFormat="1" ht="80" customHeight="1" thickBot="1">
      <c r="A100" s="27">
        <f t="shared" si="5"/>
        <v>65</v>
      </c>
      <c r="B100" s="17" t="s">
        <v>77</v>
      </c>
      <c r="C100" s="12"/>
      <c r="E100" s="12"/>
      <c r="G100" s="12"/>
      <c r="I100" s="25"/>
      <c r="K100" s="25"/>
      <c r="L100" s="35" t="s">
        <v>92</v>
      </c>
    </row>
    <row r="101" spans="1:12" s="7" customFormat="1" ht="80" customHeight="1" thickBot="1">
      <c r="A101" s="27">
        <f t="shared" si="5"/>
        <v>66</v>
      </c>
      <c r="B101" s="17" t="s">
        <v>133</v>
      </c>
      <c r="C101" s="12"/>
      <c r="E101" s="12"/>
      <c r="G101" s="12"/>
      <c r="I101" s="25"/>
      <c r="K101" s="25"/>
      <c r="L101" s="35" t="s">
        <v>92</v>
      </c>
    </row>
    <row r="102" spans="1:12" s="7" customFormat="1" ht="80" customHeight="1" thickBot="1">
      <c r="A102" s="27">
        <f t="shared" si="5"/>
        <v>67</v>
      </c>
      <c r="B102" s="17" t="s">
        <v>131</v>
      </c>
      <c r="C102" s="12"/>
      <c r="E102" s="12"/>
      <c r="G102" s="12"/>
      <c r="I102" s="25"/>
      <c r="K102" s="25"/>
      <c r="L102" s="35" t="s">
        <v>92</v>
      </c>
    </row>
    <row r="103" spans="1:12" s="7" customFormat="1" ht="80" customHeight="1" thickBot="1">
      <c r="A103" s="27">
        <f t="shared" si="5"/>
        <v>68</v>
      </c>
      <c r="B103" s="17" t="s">
        <v>132</v>
      </c>
      <c r="C103" s="12"/>
      <c r="E103" s="12"/>
      <c r="G103" s="12"/>
      <c r="I103" s="25"/>
      <c r="K103" s="25"/>
      <c r="L103" s="35" t="s">
        <v>92</v>
      </c>
    </row>
    <row r="104" spans="1:12" ht="19" thickBot="1">
      <c r="B104" s="18"/>
      <c r="C104" s="19" t="s">
        <v>14</v>
      </c>
      <c r="E104" s="4">
        <f>COUNTA(E96:E100)</f>
        <v>0</v>
      </c>
      <c r="G104" s="4">
        <f>COUNTA(G96:G100)</f>
        <v>0</v>
      </c>
      <c r="I104" s="4">
        <f>COUNTA(I96:I100)</f>
        <v>0</v>
      </c>
      <c r="K104" s="4">
        <f>COUNTA(K96:K100)</f>
        <v>0</v>
      </c>
    </row>
    <row r="105" spans="1:12" ht="19" thickTop="1">
      <c r="B105" s="18"/>
      <c r="E105" s="10"/>
      <c r="G105" s="10"/>
      <c r="I105" s="10"/>
      <c r="K105" s="10"/>
    </row>
    <row r="106" spans="1:12" ht="19" thickBot="1">
      <c r="A106" s="1" t="s">
        <v>7</v>
      </c>
      <c r="B106" s="18"/>
      <c r="E106" s="2"/>
      <c r="F106" s="2"/>
      <c r="G106" s="2"/>
      <c r="H106" s="2"/>
      <c r="I106" s="2"/>
      <c r="J106" s="2"/>
      <c r="K106" s="2"/>
    </row>
    <row r="107" spans="1:12" s="7" customFormat="1" ht="80" customHeight="1" thickBot="1">
      <c r="A107" s="27">
        <f>A103+1</f>
        <v>69</v>
      </c>
      <c r="B107" s="17" t="s">
        <v>28</v>
      </c>
      <c r="C107" s="13"/>
      <c r="E107" s="13"/>
      <c r="F107" s="8"/>
      <c r="G107" s="13"/>
      <c r="H107" s="8"/>
      <c r="I107" s="23"/>
      <c r="J107" s="8"/>
      <c r="K107" s="23"/>
      <c r="L107" s="35" t="s">
        <v>92</v>
      </c>
    </row>
    <row r="108" spans="1:12" s="7" customFormat="1" ht="80" customHeight="1" thickBot="1">
      <c r="A108" s="27">
        <f>A107+1</f>
        <v>70</v>
      </c>
      <c r="B108" s="17" t="s">
        <v>130</v>
      </c>
      <c r="C108" s="13"/>
      <c r="E108" s="13"/>
      <c r="F108" s="8"/>
      <c r="G108" s="13"/>
      <c r="H108" s="8"/>
      <c r="I108" s="23"/>
      <c r="J108" s="8"/>
      <c r="K108" s="23"/>
      <c r="L108" s="35" t="s">
        <v>92</v>
      </c>
    </row>
    <row r="109" spans="1:12" s="7" customFormat="1" ht="80" customHeight="1" thickBot="1">
      <c r="A109" s="27">
        <f>A108+1</f>
        <v>71</v>
      </c>
      <c r="B109" s="17" t="s">
        <v>139</v>
      </c>
      <c r="C109" s="13"/>
      <c r="E109" s="13"/>
      <c r="F109" s="8"/>
      <c r="G109" s="13"/>
      <c r="H109" s="8"/>
      <c r="I109" s="23"/>
      <c r="J109" s="8"/>
      <c r="K109" s="23"/>
      <c r="L109" s="35" t="s">
        <v>92</v>
      </c>
    </row>
    <row r="110" spans="1:12" ht="19" thickBot="1">
      <c r="B110" s="18"/>
      <c r="C110" s="19" t="s">
        <v>14</v>
      </c>
      <c r="E110" s="4">
        <f>COUNTA(E107:E109)</f>
        <v>0</v>
      </c>
      <c r="G110" s="4">
        <f>COUNTA(G107:G109)</f>
        <v>0</v>
      </c>
      <c r="I110" s="4">
        <f>COUNTA(I107:I109)</f>
        <v>0</v>
      </c>
      <c r="K110" s="4">
        <f>COUNTA(K107:K109)</f>
        <v>0</v>
      </c>
    </row>
    <row r="111" spans="1:12" ht="19" thickTop="1">
      <c r="B111" s="18"/>
      <c r="E111" s="10"/>
      <c r="G111" s="10"/>
      <c r="I111" s="10"/>
      <c r="K111" s="10"/>
    </row>
    <row r="112" spans="1:12" ht="19" thickBot="1">
      <c r="A112" s="1" t="s">
        <v>43</v>
      </c>
      <c r="B112" s="18"/>
      <c r="E112" s="2"/>
      <c r="F112" s="2"/>
      <c r="G112" s="2"/>
      <c r="H112" s="2"/>
      <c r="I112" s="2"/>
      <c r="J112" s="2"/>
      <c r="K112" s="2"/>
    </row>
    <row r="113" spans="1:12" s="7" customFormat="1" ht="80" customHeight="1" thickBot="1">
      <c r="A113" s="27">
        <f>A109+1</f>
        <v>72</v>
      </c>
      <c r="B113" s="17" t="s">
        <v>137</v>
      </c>
      <c r="C113" s="13"/>
      <c r="E113" s="13"/>
      <c r="F113" s="8"/>
      <c r="G113" s="13"/>
      <c r="H113" s="8"/>
      <c r="I113" s="13" t="s">
        <v>92</v>
      </c>
      <c r="J113" s="8"/>
      <c r="K113" s="13"/>
      <c r="L113" s="35"/>
    </row>
    <row r="114" spans="1:12" s="7" customFormat="1" ht="80" customHeight="1" thickBot="1">
      <c r="A114" s="27">
        <f t="shared" ref="A114:A121" si="6">A113+1</f>
        <v>73</v>
      </c>
      <c r="B114" s="17" t="s">
        <v>44</v>
      </c>
      <c r="C114" s="13"/>
      <c r="E114" s="13"/>
      <c r="F114" s="8"/>
      <c r="G114" s="13"/>
      <c r="H114" s="8"/>
      <c r="I114" s="13" t="s">
        <v>92</v>
      </c>
      <c r="J114" s="8"/>
      <c r="K114" s="13"/>
      <c r="L114" s="35"/>
    </row>
    <row r="115" spans="1:12" s="7" customFormat="1" ht="80" customHeight="1" thickBot="1">
      <c r="A115" s="27">
        <f t="shared" si="6"/>
        <v>74</v>
      </c>
      <c r="B115" s="17" t="s">
        <v>138</v>
      </c>
      <c r="C115" s="13"/>
      <c r="E115" s="13"/>
      <c r="F115" s="8"/>
      <c r="G115" s="13"/>
      <c r="H115" s="8"/>
      <c r="I115" s="13" t="s">
        <v>92</v>
      </c>
      <c r="J115" s="8"/>
      <c r="K115" s="13"/>
      <c r="L115" s="35"/>
    </row>
    <row r="116" spans="1:12" s="7" customFormat="1" ht="80" customHeight="1" thickBot="1">
      <c r="A116" s="27">
        <f t="shared" si="6"/>
        <v>75</v>
      </c>
      <c r="B116" s="17" t="s">
        <v>78</v>
      </c>
      <c r="C116" s="13"/>
      <c r="E116" s="13"/>
      <c r="F116" s="8"/>
      <c r="G116" s="13" t="s">
        <v>92</v>
      </c>
      <c r="H116" s="8"/>
      <c r="I116" s="13" t="s">
        <v>92</v>
      </c>
      <c r="J116" s="8"/>
      <c r="K116" s="13"/>
      <c r="L116" s="35"/>
    </row>
    <row r="117" spans="1:12" s="7" customFormat="1" ht="80" customHeight="1" thickBot="1">
      <c r="A117" s="27">
        <f t="shared" si="6"/>
        <v>76</v>
      </c>
      <c r="B117" s="17" t="s">
        <v>45</v>
      </c>
      <c r="C117" s="12"/>
      <c r="E117" s="12"/>
      <c r="G117" s="12" t="s">
        <v>92</v>
      </c>
      <c r="I117" s="12" t="s">
        <v>92</v>
      </c>
      <c r="K117" s="12"/>
      <c r="L117" s="35"/>
    </row>
    <row r="118" spans="1:12" s="7" customFormat="1" ht="80" customHeight="1" thickBot="1">
      <c r="A118" s="27">
        <f t="shared" si="6"/>
        <v>77</v>
      </c>
      <c r="B118" s="17" t="s">
        <v>47</v>
      </c>
      <c r="C118" s="12"/>
      <c r="E118" s="12"/>
      <c r="G118" s="12" t="s">
        <v>92</v>
      </c>
      <c r="I118" s="12" t="s">
        <v>92</v>
      </c>
      <c r="K118" s="12"/>
      <c r="L118" s="35"/>
    </row>
    <row r="119" spans="1:12" s="7" customFormat="1" ht="80" customHeight="1" thickBot="1">
      <c r="A119" s="27">
        <f t="shared" si="6"/>
        <v>78</v>
      </c>
      <c r="B119" s="17" t="s">
        <v>48</v>
      </c>
      <c r="C119" s="12"/>
      <c r="E119" s="12"/>
      <c r="G119" s="12" t="s">
        <v>92</v>
      </c>
      <c r="I119" s="12" t="s">
        <v>92</v>
      </c>
      <c r="K119" s="12"/>
      <c r="L119" s="35"/>
    </row>
    <row r="120" spans="1:12" s="7" customFormat="1" ht="80" customHeight="1" thickBot="1">
      <c r="A120" s="27">
        <f t="shared" si="6"/>
        <v>79</v>
      </c>
      <c r="B120" s="17" t="s">
        <v>136</v>
      </c>
      <c r="C120" s="12"/>
      <c r="E120" s="12"/>
      <c r="G120" s="12"/>
      <c r="I120" s="25" t="s">
        <v>92</v>
      </c>
      <c r="K120" s="25"/>
      <c r="L120" s="35" t="s">
        <v>92</v>
      </c>
    </row>
    <row r="121" spans="1:12" s="7" customFormat="1" ht="80" customHeight="1" thickBot="1">
      <c r="A121" s="27">
        <f t="shared" si="6"/>
        <v>80</v>
      </c>
      <c r="B121" s="17" t="s">
        <v>134</v>
      </c>
      <c r="C121" s="12"/>
      <c r="E121" s="12"/>
      <c r="G121" s="12">
        <v>10</v>
      </c>
      <c r="I121" s="25" t="s">
        <v>92</v>
      </c>
      <c r="K121" s="25"/>
      <c r="L121" s="35" t="s">
        <v>92</v>
      </c>
    </row>
    <row r="122" spans="1:12" ht="19" thickBot="1">
      <c r="B122" s="18"/>
      <c r="C122" s="19" t="s">
        <v>14</v>
      </c>
      <c r="E122" s="4">
        <f>COUNTA(E113:E121)</f>
        <v>0</v>
      </c>
      <c r="G122" s="4">
        <f>COUNTA(G113:G121)</f>
        <v>5</v>
      </c>
      <c r="I122" s="4">
        <f>COUNTA(I113:I121)</f>
        <v>9</v>
      </c>
      <c r="K122" s="4">
        <f>COUNTA(K113:K121)</f>
        <v>0</v>
      </c>
    </row>
    <row r="123" spans="1:12" ht="19" thickTop="1">
      <c r="B123" s="18"/>
      <c r="E123" s="10"/>
      <c r="G123" s="10"/>
      <c r="I123" s="10"/>
      <c r="K123" s="10"/>
    </row>
    <row r="124" spans="1:12" ht="19" thickBot="1">
      <c r="A124" s="1" t="s">
        <v>8</v>
      </c>
      <c r="B124" s="18"/>
      <c r="E124" s="2"/>
      <c r="F124" s="2"/>
      <c r="G124" s="2"/>
      <c r="H124" s="2"/>
      <c r="I124" s="2"/>
      <c r="J124" s="2"/>
      <c r="K124" s="2"/>
    </row>
    <row r="125" spans="1:12" s="7" customFormat="1" ht="80" customHeight="1" thickBot="1">
      <c r="A125" s="27">
        <f>A121+1</f>
        <v>81</v>
      </c>
      <c r="B125" s="17" t="s">
        <v>36</v>
      </c>
      <c r="C125" s="12"/>
      <c r="E125" s="12"/>
      <c r="G125" s="12"/>
      <c r="I125" s="12"/>
      <c r="K125" s="12"/>
      <c r="L125" s="35"/>
    </row>
    <row r="126" spans="1:12" s="7" customFormat="1" ht="80" customHeight="1" thickBot="1">
      <c r="A126" s="27">
        <f t="shared" ref="A126:A133" si="7">A125+1</f>
        <v>82</v>
      </c>
      <c r="B126" s="17" t="s">
        <v>31</v>
      </c>
      <c r="C126" s="12"/>
      <c r="E126" s="12"/>
      <c r="G126" s="12"/>
      <c r="I126" s="12"/>
      <c r="K126" s="12"/>
      <c r="L126" s="35"/>
    </row>
    <row r="127" spans="1:12" s="7" customFormat="1" ht="80" customHeight="1" thickBot="1">
      <c r="A127" s="27">
        <f t="shared" si="7"/>
        <v>83</v>
      </c>
      <c r="B127" s="17" t="s">
        <v>33</v>
      </c>
      <c r="C127" s="12"/>
      <c r="E127" s="12"/>
      <c r="G127" s="12"/>
      <c r="I127" s="12"/>
      <c r="K127" s="12"/>
      <c r="L127" s="35"/>
    </row>
    <row r="128" spans="1:12" s="7" customFormat="1" ht="80" customHeight="1" thickBot="1">
      <c r="A128" s="27">
        <f t="shared" si="7"/>
        <v>84</v>
      </c>
      <c r="B128" s="17" t="s">
        <v>34</v>
      </c>
      <c r="C128" s="12"/>
      <c r="E128" s="12"/>
      <c r="G128" s="12"/>
      <c r="I128" s="25"/>
      <c r="K128" s="25"/>
      <c r="L128" s="35" t="s">
        <v>92</v>
      </c>
    </row>
    <row r="129" spans="1:12" s="7" customFormat="1" ht="80" customHeight="1" thickBot="1">
      <c r="A129" s="27">
        <f t="shared" si="7"/>
        <v>85</v>
      </c>
      <c r="B129" s="17" t="s">
        <v>55</v>
      </c>
      <c r="C129" s="12"/>
      <c r="E129" s="12"/>
      <c r="G129" s="12"/>
      <c r="I129" s="25"/>
      <c r="K129" s="25"/>
      <c r="L129" s="35" t="s">
        <v>92</v>
      </c>
    </row>
    <row r="130" spans="1:12" s="7" customFormat="1" ht="80" customHeight="1" thickBot="1">
      <c r="A130" s="27">
        <f t="shared" si="7"/>
        <v>86</v>
      </c>
      <c r="B130" s="17" t="s">
        <v>46</v>
      </c>
      <c r="C130" s="12"/>
      <c r="E130" s="12"/>
      <c r="G130" s="12"/>
      <c r="I130" s="12"/>
      <c r="K130" s="12"/>
      <c r="L130" s="35"/>
    </row>
    <row r="131" spans="1:12" s="7" customFormat="1" ht="80" customHeight="1" thickBot="1">
      <c r="A131" s="27">
        <f t="shared" si="7"/>
        <v>87</v>
      </c>
      <c r="B131" s="17" t="s">
        <v>49</v>
      </c>
      <c r="C131" s="12"/>
      <c r="E131" s="12"/>
      <c r="G131" s="12"/>
      <c r="I131" s="25"/>
      <c r="K131" s="25"/>
      <c r="L131" s="35" t="s">
        <v>92</v>
      </c>
    </row>
    <row r="132" spans="1:12" s="7" customFormat="1" ht="80" customHeight="1" thickBot="1">
      <c r="A132" s="27">
        <f t="shared" si="7"/>
        <v>88</v>
      </c>
      <c r="B132" s="17" t="s">
        <v>50</v>
      </c>
      <c r="C132" s="12"/>
      <c r="E132" s="12">
        <v>20</v>
      </c>
      <c r="G132" s="12"/>
      <c r="I132" s="25"/>
      <c r="K132" s="25"/>
      <c r="L132" s="35" t="s">
        <v>92</v>
      </c>
    </row>
    <row r="133" spans="1:12" s="7" customFormat="1" ht="80" customHeight="1" thickBot="1">
      <c r="A133" s="27">
        <f t="shared" si="7"/>
        <v>89</v>
      </c>
      <c r="B133" s="17" t="s">
        <v>52</v>
      </c>
      <c r="C133" s="12"/>
      <c r="E133" s="12"/>
      <c r="G133" s="12"/>
      <c r="I133" s="12"/>
      <c r="K133" s="12"/>
      <c r="L133" s="35"/>
    </row>
    <row r="134" spans="1:12" s="7" customFormat="1" ht="80" customHeight="1" thickBot="1">
      <c r="A134" s="27">
        <f>A133+1</f>
        <v>90</v>
      </c>
      <c r="B134" s="17" t="s">
        <v>135</v>
      </c>
      <c r="C134" s="12"/>
      <c r="E134" s="12"/>
      <c r="G134" s="12"/>
      <c r="I134" s="25"/>
      <c r="K134" s="25"/>
      <c r="L134" s="35" t="s">
        <v>92</v>
      </c>
    </row>
    <row r="135" spans="1:12" ht="19" thickBot="1">
      <c r="C135" s="19" t="s">
        <v>14</v>
      </c>
      <c r="D135" s="19"/>
      <c r="E135" s="4">
        <f>COUNTA(E125:E134)</f>
        <v>1</v>
      </c>
      <c r="G135" s="4">
        <f>COUNTA(G125:G134)</f>
        <v>0</v>
      </c>
      <c r="I135" s="4">
        <f>COUNTA(I125:I134)</f>
        <v>0</v>
      </c>
      <c r="K135" s="4">
        <f>COUNTA(K125:K134)</f>
        <v>0</v>
      </c>
    </row>
    <row r="136" spans="1:12" ht="19" thickTop="1"/>
    <row r="139" spans="1:12" ht="19" thickBot="1">
      <c r="D139" s="5" t="s">
        <v>15</v>
      </c>
      <c r="E139" s="4">
        <f>COUNTA(E13:E138)</f>
        <v>13</v>
      </c>
      <c r="G139" s="4">
        <f>COUNTA(G13:G138)</f>
        <v>17</v>
      </c>
      <c r="I139" s="4">
        <f>COUNTA(I13:I138)</f>
        <v>20</v>
      </c>
      <c r="K139" s="4">
        <f>COUNTA(K13:K138)</f>
        <v>11</v>
      </c>
    </row>
    <row r="140" spans="1:12" ht="19" thickTop="1"/>
  </sheetData>
  <customSheetViews>
    <customSheetView guid="{840C66E9-0D2A-496F-ACBF-5E17391972DA}" scale="75" showPageBreaks="1" fitToPage="1" showRuler="0" topLeftCell="A118">
      <selection activeCell="L6" sqref="L6"/>
      <pageSetup scale="74" fitToHeight="17" orientation="landscape"/>
      <headerFooter>
        <oddFooter>Page &amp;P of &amp;N</oddFooter>
      </headerFooter>
    </customSheetView>
  </customSheetViews>
  <mergeCells count="5">
    <mergeCell ref="A5:B5"/>
    <mergeCell ref="C6:E6"/>
    <mergeCell ref="C7:E7"/>
    <mergeCell ref="C8:E8"/>
    <mergeCell ref="C9:E9"/>
  </mergeCells>
  <phoneticPr fontId="1" type="noConversion"/>
  <pageMargins left="0.5" right="0.5" top="0.25" bottom="0.25" header="0.25" footer="0.25"/>
  <pageSetup scale="67" fitToHeight="17" orientation="landscape"/>
  <headerFooter>
    <oddFooter>Page &amp;P of &amp;N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3" tint="0.59999389629810485"/>
  </sheetPr>
  <dimension ref="A1:G17"/>
  <sheetViews>
    <sheetView workbookViewId="0">
      <selection activeCell="C1" sqref="C1:F1"/>
    </sheetView>
  </sheetViews>
  <sheetFormatPr baseColWidth="10" defaultColWidth="8.83203125" defaultRowHeight="12" x14ac:dyDescent="0"/>
  <cols>
    <col min="1" max="1" width="24.33203125" customWidth="1"/>
    <col min="2" max="2" width="11.33203125" customWidth="1"/>
    <col min="3" max="3" width="12" customWidth="1"/>
    <col min="4" max="4" width="10.1640625" customWidth="1"/>
    <col min="5" max="5" width="9.83203125" customWidth="1"/>
  </cols>
  <sheetData>
    <row r="1" spans="1:7" ht="69" customHeight="1">
      <c r="A1" s="64"/>
      <c r="B1" s="64"/>
      <c r="C1" s="63" t="s">
        <v>152</v>
      </c>
      <c r="D1" s="63"/>
      <c r="E1" s="63"/>
      <c r="F1" s="63"/>
    </row>
    <row r="3" spans="1:7" ht="15">
      <c r="A3" s="1" t="s">
        <v>121</v>
      </c>
      <c r="B3" s="32"/>
      <c r="C3" s="32"/>
      <c r="D3" s="32"/>
      <c r="E3" s="32"/>
      <c r="F3" s="32"/>
    </row>
    <row r="4" spans="1:7" ht="15">
      <c r="A4" s="32"/>
      <c r="B4" s="58" t="str">
        <f>+Survey!E10</f>
        <v>S</v>
      </c>
      <c r="C4" s="58" t="str">
        <f>+Survey!G10</f>
        <v>W</v>
      </c>
      <c r="D4" s="58" t="str">
        <f>+Survey!I10</f>
        <v>O</v>
      </c>
      <c r="E4" s="58" t="str">
        <f>+Survey!K10</f>
        <v>T</v>
      </c>
      <c r="F4" s="32"/>
      <c r="G4" s="29"/>
    </row>
    <row r="5" spans="1:7" ht="15">
      <c r="A5" s="32"/>
      <c r="B5" s="32">
        <f>+Survey!E139</f>
        <v>13</v>
      </c>
      <c r="C5" s="32">
        <f>+Survey!G139</f>
        <v>17</v>
      </c>
      <c r="D5" s="32">
        <f>+Survey!I139</f>
        <v>20</v>
      </c>
      <c r="E5" s="32">
        <f>+Survey!K139</f>
        <v>11</v>
      </c>
      <c r="F5" s="32"/>
    </row>
    <row r="6" spans="1:7" ht="15">
      <c r="A6" s="32"/>
      <c r="B6" s="32"/>
      <c r="C6" s="32"/>
      <c r="D6" s="32"/>
      <c r="E6" s="32"/>
      <c r="F6" s="32"/>
    </row>
    <row r="7" spans="1:7" ht="15">
      <c r="A7" s="32"/>
      <c r="B7" s="32"/>
      <c r="C7" s="32"/>
      <c r="D7" s="32"/>
      <c r="E7" s="32"/>
      <c r="F7" s="32"/>
    </row>
    <row r="8" spans="1:7" ht="15">
      <c r="A8" s="32"/>
      <c r="B8" s="32"/>
      <c r="C8" s="32"/>
      <c r="D8" s="32"/>
      <c r="E8" s="32"/>
      <c r="F8" s="32"/>
    </row>
    <row r="9" spans="1:7" ht="15">
      <c r="A9" s="1" t="s">
        <v>125</v>
      </c>
      <c r="B9" s="32"/>
      <c r="C9" s="32"/>
      <c r="D9" s="32"/>
      <c r="E9" s="32"/>
      <c r="F9" s="32"/>
    </row>
    <row r="10" spans="1:7" ht="15">
      <c r="A10" s="32"/>
      <c r="B10" s="59" t="s">
        <v>122</v>
      </c>
      <c r="C10" s="59" t="s">
        <v>123</v>
      </c>
      <c r="D10" s="32"/>
      <c r="E10" s="32"/>
      <c r="F10" s="32"/>
    </row>
    <row r="11" spans="1:7" ht="15">
      <c r="A11" s="32"/>
      <c r="B11" s="32">
        <f>+B5-C5</f>
        <v>-4</v>
      </c>
      <c r="C11" s="32">
        <f>+D5-E5</f>
        <v>9</v>
      </c>
      <c r="D11" s="32"/>
      <c r="E11" s="32"/>
      <c r="F11" s="32"/>
    </row>
    <row r="12" spans="1:7" ht="15">
      <c r="A12" s="32"/>
      <c r="B12" s="32"/>
      <c r="C12" s="32"/>
      <c r="D12" s="32"/>
      <c r="E12" s="32"/>
      <c r="F12" s="32"/>
    </row>
    <row r="13" spans="1:7" ht="15">
      <c r="A13" s="32"/>
      <c r="B13" s="32"/>
      <c r="C13" s="32"/>
      <c r="D13" s="32"/>
      <c r="E13" s="32"/>
      <c r="F13" s="32"/>
    </row>
    <row r="14" spans="1:7" ht="15">
      <c r="A14" s="32"/>
      <c r="B14" s="32"/>
      <c r="C14" s="32"/>
      <c r="D14" s="32"/>
      <c r="E14" s="32"/>
      <c r="F14" s="32"/>
    </row>
    <row r="15" spans="1:7" ht="15">
      <c r="A15" s="1" t="s">
        <v>124</v>
      </c>
      <c r="B15" s="32"/>
      <c r="C15" s="32"/>
      <c r="D15" s="32"/>
      <c r="E15" s="32"/>
      <c r="F15" s="32"/>
    </row>
    <row r="16" spans="1:7" ht="15">
      <c r="A16" s="32"/>
      <c r="B16" s="58" t="str">
        <f>+B4</f>
        <v>S</v>
      </c>
      <c r="C16" s="58" t="str">
        <f>+D4</f>
        <v>O</v>
      </c>
      <c r="D16" s="58" t="str">
        <f>+C4</f>
        <v>W</v>
      </c>
      <c r="E16" s="58" t="str">
        <f>+E4</f>
        <v>T</v>
      </c>
      <c r="F16" s="32"/>
    </row>
    <row r="17" spans="1:6" ht="15">
      <c r="A17" s="32"/>
      <c r="B17" s="32">
        <f>+B5</f>
        <v>13</v>
      </c>
      <c r="C17" s="32">
        <f>+D5</f>
        <v>20</v>
      </c>
      <c r="D17" s="32">
        <f>-+C5</f>
        <v>-17</v>
      </c>
      <c r="E17" s="32">
        <f>-+E5</f>
        <v>-11</v>
      </c>
      <c r="F17" s="32"/>
    </row>
  </sheetData>
  <customSheetViews>
    <customSheetView guid="{840C66E9-0D2A-496F-ACBF-5E17391972DA}" showRuler="0">
      <selection activeCell="G14" sqref="G14"/>
    </customSheetView>
  </customSheetViews>
  <mergeCells count="2">
    <mergeCell ref="C1:F1"/>
    <mergeCell ref="A1:B1"/>
  </mergeCells>
  <phoneticPr fontId="1" type="noConversion"/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4" tint="-0.499984740745262"/>
  </sheetPr>
  <dimension ref="A1:I25"/>
  <sheetViews>
    <sheetView workbookViewId="0">
      <selection activeCell="P45" sqref="P45"/>
    </sheetView>
  </sheetViews>
  <sheetFormatPr baseColWidth="10" defaultColWidth="8.83203125" defaultRowHeight="12" x14ac:dyDescent="0"/>
  <cols>
    <col min="1" max="1" width="23" customWidth="1"/>
    <col min="2" max="2" width="9.33203125" bestFit="1" customWidth="1"/>
  </cols>
  <sheetData>
    <row r="1" spans="1:9" ht="60" customHeight="1">
      <c r="A1" s="64"/>
      <c r="B1" s="64"/>
      <c r="C1" s="63" t="s">
        <v>151</v>
      </c>
      <c r="D1" s="63"/>
      <c r="E1" s="63"/>
      <c r="F1" s="63"/>
    </row>
    <row r="3" spans="1:9">
      <c r="E3" s="26" t="s">
        <v>11</v>
      </c>
    </row>
    <row r="14" spans="1:9">
      <c r="B14" s="26" t="s">
        <v>10</v>
      </c>
      <c r="I14" s="26" t="s">
        <v>9</v>
      </c>
    </row>
    <row r="25" spans="5:5">
      <c r="E25" s="26" t="s">
        <v>12</v>
      </c>
    </row>
  </sheetData>
  <mergeCells count="2">
    <mergeCell ref="C1:F1"/>
    <mergeCell ref="A1:B1"/>
  </mergeCells>
  <phoneticPr fontId="1" type="noConversion"/>
  <pageMargins left="0.75" right="0.75" top="1" bottom="1" header="0.5" footer="0.5"/>
  <pageSetup orientation="portrait" horizontalDpi="1200" verticalDpi="120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4" tint="-0.249977111117893"/>
    <pageSetUpPr fitToPage="1"/>
  </sheetPr>
  <dimension ref="A1:M30"/>
  <sheetViews>
    <sheetView zoomScale="80" zoomScaleNormal="68" zoomScalePageLayoutView="68" workbookViewId="0">
      <pane xSplit="2" ySplit="3" topLeftCell="C4" activePane="bottomRight" state="frozen"/>
      <selection pane="topRight" activeCell="B1" sqref="B1"/>
      <selection pane="bottomLeft" activeCell="A5" sqref="A5"/>
      <selection pane="bottomRight" activeCell="F53" sqref="F53"/>
    </sheetView>
  </sheetViews>
  <sheetFormatPr baseColWidth="10" defaultColWidth="8.83203125" defaultRowHeight="12" x14ac:dyDescent="0"/>
  <cols>
    <col min="1" max="1" width="31.1640625" style="41" customWidth="1"/>
    <col min="2" max="2" width="5.1640625" style="41" customWidth="1"/>
    <col min="3" max="3" width="51.5" style="41" customWidth="1"/>
    <col min="4" max="4" width="93.1640625" style="41" bestFit="1" customWidth="1"/>
    <col min="5" max="5" width="22.5" style="41" customWidth="1"/>
    <col min="6" max="7" width="15.6640625" style="41" customWidth="1"/>
    <col min="8" max="8" width="2.6640625" style="41" customWidth="1"/>
    <col min="9" max="9" width="15.6640625" style="41" hidden="1" customWidth="1"/>
    <col min="10" max="11" width="15.6640625" style="41" customWidth="1"/>
    <col min="12" max="12" width="17" style="41" bestFit="1" customWidth="1"/>
    <col min="13" max="13" width="15.6640625" style="41" customWidth="1"/>
    <col min="14" max="16384" width="8.83203125" style="41"/>
  </cols>
  <sheetData>
    <row r="1" spans="1:13" ht="71.25" customHeight="1">
      <c r="A1" s="65"/>
      <c r="B1" s="65"/>
      <c r="C1" s="56" t="s">
        <v>149</v>
      </c>
    </row>
    <row r="3" spans="1:13" s="26" customFormat="1">
      <c r="I3" s="30" t="s">
        <v>93</v>
      </c>
      <c r="J3" s="30"/>
      <c r="K3" s="30"/>
      <c r="L3" s="30"/>
      <c r="M3" s="30"/>
    </row>
    <row r="4" spans="1:13">
      <c r="B4" s="42" t="s">
        <v>150</v>
      </c>
      <c r="C4" s="42" t="s">
        <v>150</v>
      </c>
      <c r="D4" s="42" t="s">
        <v>150</v>
      </c>
      <c r="E4" s="42" t="s">
        <v>150</v>
      </c>
      <c r="F4" s="42" t="s">
        <v>150</v>
      </c>
      <c r="G4" s="42" t="s">
        <v>150</v>
      </c>
    </row>
    <row r="5" spans="1:13" ht="36">
      <c r="A5" s="66" t="s">
        <v>94</v>
      </c>
      <c r="B5" s="66"/>
      <c r="C5" s="43" t="s">
        <v>95</v>
      </c>
      <c r="D5" s="43" t="s">
        <v>96</v>
      </c>
      <c r="E5" s="44" t="s">
        <v>97</v>
      </c>
      <c r="F5" s="45" t="s">
        <v>150</v>
      </c>
      <c r="G5" s="45" t="s">
        <v>150</v>
      </c>
      <c r="H5" s="31"/>
      <c r="I5" s="31"/>
      <c r="J5" s="31"/>
      <c r="K5" s="31"/>
      <c r="L5" s="31"/>
    </row>
    <row r="7" spans="1:13" ht="15">
      <c r="B7" s="52">
        <v>1</v>
      </c>
      <c r="C7" s="53" t="s">
        <v>98</v>
      </c>
      <c r="D7" s="53"/>
      <c r="E7" s="53"/>
    </row>
    <row r="8" spans="1:13" ht="15">
      <c r="B8" s="52">
        <f t="shared" ref="B8:B14" si="0">+B7+1</f>
        <v>2</v>
      </c>
      <c r="C8" s="53" t="s">
        <v>99</v>
      </c>
      <c r="D8" s="53" t="s">
        <v>100</v>
      </c>
      <c r="E8" s="53"/>
    </row>
    <row r="9" spans="1:13" ht="15">
      <c r="B9" s="52">
        <f t="shared" si="0"/>
        <v>3</v>
      </c>
      <c r="C9" s="53" t="s">
        <v>101</v>
      </c>
      <c r="D9" s="53" t="s">
        <v>100</v>
      </c>
      <c r="E9" s="53"/>
    </row>
    <row r="10" spans="1:13" ht="15">
      <c r="B10" s="52">
        <f t="shared" si="0"/>
        <v>4</v>
      </c>
      <c r="C10" s="53" t="s">
        <v>102</v>
      </c>
      <c r="D10" s="53" t="s">
        <v>103</v>
      </c>
      <c r="E10" s="53"/>
    </row>
    <row r="11" spans="1:13" ht="30">
      <c r="B11" s="52">
        <f t="shared" si="0"/>
        <v>5</v>
      </c>
      <c r="C11" s="53" t="s">
        <v>104</v>
      </c>
      <c r="D11" s="54" t="s">
        <v>105</v>
      </c>
      <c r="E11" s="53"/>
    </row>
    <row r="12" spans="1:13" ht="15">
      <c r="B12" s="52">
        <f t="shared" si="0"/>
        <v>6</v>
      </c>
      <c r="C12" s="53" t="s">
        <v>106</v>
      </c>
      <c r="D12" s="53" t="s">
        <v>107</v>
      </c>
      <c r="E12" s="53"/>
    </row>
    <row r="13" spans="1:13" ht="15">
      <c r="B13" s="52">
        <f t="shared" si="0"/>
        <v>7</v>
      </c>
      <c r="C13" s="53" t="s">
        <v>108</v>
      </c>
      <c r="D13" s="53" t="s">
        <v>103</v>
      </c>
      <c r="E13" s="53"/>
    </row>
    <row r="14" spans="1:13" ht="15">
      <c r="B14" s="52">
        <f t="shared" si="0"/>
        <v>8</v>
      </c>
      <c r="C14" s="53" t="s">
        <v>109</v>
      </c>
      <c r="D14" s="53" t="s">
        <v>110</v>
      </c>
      <c r="E14" s="53"/>
    </row>
    <row r="15" spans="1:13" ht="15">
      <c r="F15" s="50"/>
      <c r="G15" s="51"/>
      <c r="H15" s="51"/>
      <c r="I15" s="48"/>
    </row>
    <row r="16" spans="1:13" ht="15">
      <c r="F16" s="50"/>
      <c r="G16" s="51"/>
      <c r="H16" s="51"/>
      <c r="I16" s="48"/>
    </row>
    <row r="20" spans="1:5" ht="37" customHeight="1">
      <c r="A20" s="67" t="s">
        <v>111</v>
      </c>
      <c r="B20" s="67"/>
      <c r="C20" s="55"/>
      <c r="D20" s="55"/>
      <c r="E20" s="55"/>
    </row>
    <row r="21" spans="1:5" ht="15">
      <c r="B21" s="49">
        <f>1</f>
        <v>1</v>
      </c>
      <c r="C21" s="46" t="s">
        <v>112</v>
      </c>
      <c r="D21" s="46" t="s">
        <v>100</v>
      </c>
      <c r="E21" s="46"/>
    </row>
    <row r="22" spans="1:5" ht="15">
      <c r="B22" s="49">
        <f t="shared" ref="B22:B30" si="1">+B21+1</f>
        <v>2</v>
      </c>
      <c r="C22" s="46" t="s">
        <v>113</v>
      </c>
      <c r="D22" s="46" t="s">
        <v>114</v>
      </c>
      <c r="E22" s="46"/>
    </row>
    <row r="23" spans="1:5" ht="15">
      <c r="B23" s="49">
        <f t="shared" si="1"/>
        <v>3</v>
      </c>
      <c r="C23" s="46" t="s">
        <v>115</v>
      </c>
      <c r="D23" s="46" t="s">
        <v>114</v>
      </c>
      <c r="E23" s="46"/>
    </row>
    <row r="24" spans="1:5" ht="15">
      <c r="B24" s="49">
        <f t="shared" si="1"/>
        <v>4</v>
      </c>
      <c r="C24" s="46" t="s">
        <v>116</v>
      </c>
      <c r="D24" s="46" t="s">
        <v>114</v>
      </c>
      <c r="E24" s="46"/>
    </row>
    <row r="25" spans="1:5" ht="15">
      <c r="B25" s="49">
        <f t="shared" si="1"/>
        <v>5</v>
      </c>
      <c r="C25" s="46" t="s">
        <v>117</v>
      </c>
      <c r="D25" s="46" t="s">
        <v>103</v>
      </c>
      <c r="E25" s="46"/>
    </row>
    <row r="26" spans="1:5" ht="15">
      <c r="B26" s="49">
        <f t="shared" si="1"/>
        <v>6</v>
      </c>
      <c r="C26" s="46" t="s">
        <v>118</v>
      </c>
      <c r="D26" s="46" t="s">
        <v>103</v>
      </c>
      <c r="E26" s="46"/>
    </row>
    <row r="27" spans="1:5" ht="15">
      <c r="B27" s="49">
        <f t="shared" si="1"/>
        <v>7</v>
      </c>
      <c r="C27" s="46" t="s">
        <v>119</v>
      </c>
      <c r="D27" s="46" t="s">
        <v>103</v>
      </c>
      <c r="E27" s="46"/>
    </row>
    <row r="28" spans="1:5" ht="15">
      <c r="B28" s="49">
        <f t="shared" si="1"/>
        <v>8</v>
      </c>
      <c r="C28" s="46" t="s">
        <v>98</v>
      </c>
      <c r="D28" s="46" t="s">
        <v>120</v>
      </c>
      <c r="E28" s="46"/>
    </row>
    <row r="29" spans="1:5" ht="15">
      <c r="B29" s="49">
        <f t="shared" si="1"/>
        <v>9</v>
      </c>
      <c r="C29" s="46" t="s">
        <v>104</v>
      </c>
      <c r="D29" s="46" t="s">
        <v>105</v>
      </c>
      <c r="E29" s="46"/>
    </row>
    <row r="30" spans="1:5" ht="15">
      <c r="B30" s="49">
        <f t="shared" si="1"/>
        <v>10</v>
      </c>
      <c r="C30" s="47" t="s">
        <v>109</v>
      </c>
      <c r="D30" s="46" t="s">
        <v>110</v>
      </c>
      <c r="E30" s="46"/>
    </row>
  </sheetData>
  <mergeCells count="3">
    <mergeCell ref="A1:B1"/>
    <mergeCell ref="A5:B5"/>
    <mergeCell ref="A20:B20"/>
  </mergeCells>
  <phoneticPr fontId="1" type="noConversion"/>
  <pageMargins left="0.75" right="0.75" top="1" bottom="1" header="0.5" footer="0.5"/>
  <pageSetup scale="76" orientation="landscape" horizontalDpi="1200" verticalDpi="1200"/>
  <headerFooter>
    <oddHeader>&amp;A</oddHeader>
    <oddFooter>Page &amp;P of &amp;N</oddFooter>
  </headerFooter>
  <colBreaks count="1" manualBreakCount="1">
    <brk id="7" max="45" man="1"/>
  </colBreaks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Charts</vt:lpstr>
      </vt:variant>
      <vt:variant>
        <vt:i4>3</vt:i4>
      </vt:variant>
    </vt:vector>
  </HeadingPairs>
  <TitlesOfParts>
    <vt:vector size="7" baseType="lpstr">
      <vt:lpstr>Survey</vt:lpstr>
      <vt:lpstr>Graph Data Sheet</vt:lpstr>
      <vt:lpstr>Drawing Example</vt:lpstr>
      <vt:lpstr>Recommendations List</vt:lpstr>
      <vt:lpstr>SWOT- XY</vt:lpstr>
      <vt:lpstr>SWOT- Bar Chart</vt:lpstr>
      <vt:lpstr>SWOT- Radar Chart</vt:lpstr>
    </vt:vector>
  </TitlesOfParts>
  <Company>Strategic CFO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SFong</dc:creator>
  <cp:lastModifiedBy>Lauren Broderick</cp:lastModifiedBy>
  <cp:lastPrinted>2009-04-01T15:21:43Z</cp:lastPrinted>
  <dcterms:created xsi:type="dcterms:W3CDTF">2009-02-20T13:24:02Z</dcterms:created>
  <dcterms:modified xsi:type="dcterms:W3CDTF">2016-06-02T16:37:26Z</dcterms:modified>
</cp:coreProperties>
</file>